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9660" windowHeight="54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78" i="1"/>
  <c r="J78"/>
  <c r="H78"/>
  <c r="F78"/>
  <c r="D78"/>
  <c r="H76"/>
  <c r="B5"/>
  <c r="B6"/>
  <c r="B7"/>
  <c r="J52"/>
  <c r="K54" s="1"/>
  <c r="J48"/>
  <c r="K48" s="1"/>
  <c r="J44"/>
  <c r="J40"/>
  <c r="J12"/>
  <c r="K14" s="1"/>
  <c r="J8"/>
  <c r="B63"/>
  <c r="B62"/>
  <c r="B61"/>
  <c r="L60"/>
  <c r="M62"/>
  <c r="J60"/>
  <c r="K60"/>
  <c r="K63"/>
  <c r="H60"/>
  <c r="I62" s="1"/>
  <c r="B80"/>
  <c r="B23"/>
  <c r="B22"/>
  <c r="B21"/>
  <c r="L20"/>
  <c r="M22"/>
  <c r="J20"/>
  <c r="K23" s="1"/>
  <c r="B19"/>
  <c r="B18"/>
  <c r="B17"/>
  <c r="L16"/>
  <c r="M18" s="1"/>
  <c r="J16"/>
  <c r="K16" s="1"/>
  <c r="B79"/>
  <c r="B77"/>
  <c r="L76"/>
  <c r="J76"/>
  <c r="F76"/>
  <c r="D76"/>
  <c r="B75"/>
  <c r="L72"/>
  <c r="M74" s="1"/>
  <c r="J72"/>
  <c r="K73" s="1"/>
  <c r="H72"/>
  <c r="I74" s="1"/>
  <c r="F72"/>
  <c r="G75" s="1"/>
  <c r="D72"/>
  <c r="E74" s="1"/>
  <c r="B71"/>
  <c r="B70"/>
  <c r="B69"/>
  <c r="L68"/>
  <c r="M70" s="1"/>
  <c r="J68"/>
  <c r="K71" s="1"/>
  <c r="H68"/>
  <c r="I70" s="1"/>
  <c r="F68"/>
  <c r="G71" s="1"/>
  <c r="D68"/>
  <c r="E70" s="1"/>
  <c r="B67"/>
  <c r="B66"/>
  <c r="B65"/>
  <c r="L64"/>
  <c r="M66" s="1"/>
  <c r="J64"/>
  <c r="K66" s="1"/>
  <c r="H64"/>
  <c r="I66" s="1"/>
  <c r="F64"/>
  <c r="G67" s="1"/>
  <c r="D64"/>
  <c r="E66" s="1"/>
  <c r="B59"/>
  <c r="B58"/>
  <c r="B57"/>
  <c r="L56"/>
  <c r="M58" s="1"/>
  <c r="J56"/>
  <c r="K59" s="1"/>
  <c r="H56"/>
  <c r="I58" s="1"/>
  <c r="F56"/>
  <c r="G59" s="1"/>
  <c r="D56"/>
  <c r="E58" s="1"/>
  <c r="B55"/>
  <c r="B54"/>
  <c r="B53"/>
  <c r="L52"/>
  <c r="M54" s="1"/>
  <c r="K55"/>
  <c r="H52"/>
  <c r="I54" s="1"/>
  <c r="F52"/>
  <c r="G55" s="1"/>
  <c r="D52"/>
  <c r="E54" s="1"/>
  <c r="B51"/>
  <c r="B50"/>
  <c r="B49"/>
  <c r="L48"/>
  <c r="M50" s="1"/>
  <c r="K51"/>
  <c r="H48"/>
  <c r="I50" s="1"/>
  <c r="F48"/>
  <c r="G51" s="1"/>
  <c r="D48"/>
  <c r="E49" s="1"/>
  <c r="B47"/>
  <c r="B46"/>
  <c r="B45"/>
  <c r="L44"/>
  <c r="M46" s="1"/>
  <c r="K47"/>
  <c r="H44"/>
  <c r="I46" s="1"/>
  <c r="F44"/>
  <c r="G47"/>
  <c r="D44"/>
  <c r="E46" s="1"/>
  <c r="B43"/>
  <c r="B42"/>
  <c r="B41"/>
  <c r="L40"/>
  <c r="M42" s="1"/>
  <c r="K43"/>
  <c r="H40"/>
  <c r="I42"/>
  <c r="F40"/>
  <c r="G43"/>
  <c r="D40"/>
  <c r="E42" s="1"/>
  <c r="B39"/>
  <c r="B38"/>
  <c r="B37"/>
  <c r="L36"/>
  <c r="M38" s="1"/>
  <c r="J36"/>
  <c r="K36" s="1"/>
  <c r="H36"/>
  <c r="I38" s="1"/>
  <c r="F36"/>
  <c r="G39" s="1"/>
  <c r="D36"/>
  <c r="E38" s="1"/>
  <c r="B35"/>
  <c r="B34"/>
  <c r="B33"/>
  <c r="L32"/>
  <c r="M34"/>
  <c r="J32"/>
  <c r="K35"/>
  <c r="H32"/>
  <c r="I34"/>
  <c r="F32"/>
  <c r="G35"/>
  <c r="D32"/>
  <c r="E34"/>
  <c r="B31"/>
  <c r="B30"/>
  <c r="B29"/>
  <c r="L28"/>
  <c r="M30" s="1"/>
  <c r="J28"/>
  <c r="K31" s="1"/>
  <c r="H28"/>
  <c r="I30" s="1"/>
  <c r="F28"/>
  <c r="G31" s="1"/>
  <c r="D28"/>
  <c r="E30" s="1"/>
  <c r="B27"/>
  <c r="B26"/>
  <c r="B25"/>
  <c r="H24"/>
  <c r="I26" s="1"/>
  <c r="F24"/>
  <c r="G27" s="1"/>
  <c r="D24"/>
  <c r="E26" s="1"/>
  <c r="B15"/>
  <c r="B14"/>
  <c r="B13"/>
  <c r="L12"/>
  <c r="M14" s="1"/>
  <c r="H12"/>
  <c r="I14" s="1"/>
  <c r="F12"/>
  <c r="G15" s="1"/>
  <c r="D12"/>
  <c r="E14" s="1"/>
  <c r="B11"/>
  <c r="B10"/>
  <c r="B9"/>
  <c r="L8"/>
  <c r="M10" s="1"/>
  <c r="K11"/>
  <c r="H8"/>
  <c r="I10" s="1"/>
  <c r="F8"/>
  <c r="D8"/>
  <c r="D4"/>
  <c r="E7" s="1"/>
  <c r="L4"/>
  <c r="M6" s="1"/>
  <c r="J4"/>
  <c r="K7" s="1"/>
  <c r="H4"/>
  <c r="I6" s="1"/>
  <c r="F4"/>
  <c r="G4" s="1"/>
  <c r="B28"/>
  <c r="C31" s="1"/>
  <c r="C28"/>
  <c r="I69"/>
  <c r="G70"/>
  <c r="G68"/>
  <c r="G69"/>
  <c r="E65"/>
  <c r="G66"/>
  <c r="E67"/>
  <c r="G64"/>
  <c r="M64"/>
  <c r="G65"/>
  <c r="I57"/>
  <c r="K58"/>
  <c r="I59"/>
  <c r="E56"/>
  <c r="I56"/>
  <c r="M56"/>
  <c r="K57"/>
  <c r="M53"/>
  <c r="G54"/>
  <c r="E55"/>
  <c r="M55"/>
  <c r="G52"/>
  <c r="M52"/>
  <c r="G53"/>
  <c r="G50"/>
  <c r="G48"/>
  <c r="G49"/>
  <c r="E45"/>
  <c r="G46"/>
  <c r="K46"/>
  <c r="E44"/>
  <c r="G44"/>
  <c r="K44"/>
  <c r="M44"/>
  <c r="G45"/>
  <c r="K45"/>
  <c r="I41"/>
  <c r="G42"/>
  <c r="M43"/>
  <c r="G40"/>
  <c r="K40"/>
  <c r="G41"/>
  <c r="M37"/>
  <c r="G38"/>
  <c r="K38"/>
  <c r="M39"/>
  <c r="G36"/>
  <c r="M36"/>
  <c r="G37"/>
  <c r="I33"/>
  <c r="G34"/>
  <c r="E35"/>
  <c r="M35"/>
  <c r="G32"/>
  <c r="K32"/>
  <c r="G33"/>
  <c r="E29"/>
  <c r="I29"/>
  <c r="M29"/>
  <c r="G30"/>
  <c r="K30"/>
  <c r="E31"/>
  <c r="I31"/>
  <c r="M31"/>
  <c r="E28"/>
  <c r="G28"/>
  <c r="I28"/>
  <c r="K28"/>
  <c r="M28"/>
  <c r="G29"/>
  <c r="K29"/>
  <c r="B24"/>
  <c r="C24" s="1"/>
  <c r="E25"/>
  <c r="G26"/>
  <c r="E27"/>
  <c r="G24"/>
  <c r="G25"/>
  <c r="I13"/>
  <c r="M13"/>
  <c r="G14"/>
  <c r="I15"/>
  <c r="M15"/>
  <c r="E12"/>
  <c r="G12"/>
  <c r="I12"/>
  <c r="M12"/>
  <c r="G13"/>
  <c r="I9"/>
  <c r="G10"/>
  <c r="G8"/>
  <c r="K8"/>
  <c r="G9"/>
  <c r="C29"/>
  <c r="B40"/>
  <c r="C42" s="1"/>
  <c r="B12"/>
  <c r="C15" s="1"/>
  <c r="I73"/>
  <c r="G74"/>
  <c r="K74"/>
  <c r="I75"/>
  <c r="G72"/>
  <c r="I72"/>
  <c r="M72"/>
  <c r="G73"/>
  <c r="M21"/>
  <c r="M23"/>
  <c r="M20"/>
  <c r="K18"/>
  <c r="M16"/>
  <c r="K17"/>
  <c r="K9"/>
  <c r="M8"/>
  <c r="I8"/>
  <c r="I11"/>
  <c r="K10"/>
  <c r="M9"/>
  <c r="I24"/>
  <c r="E24"/>
  <c r="I27"/>
  <c r="I25"/>
  <c r="K33"/>
  <c r="M32"/>
  <c r="I32"/>
  <c r="E32"/>
  <c r="I35"/>
  <c r="K34"/>
  <c r="M33"/>
  <c r="E33"/>
  <c r="B32"/>
  <c r="C35" s="1"/>
  <c r="K41"/>
  <c r="M40"/>
  <c r="I40"/>
  <c r="I43"/>
  <c r="K42"/>
  <c r="M41"/>
  <c r="K49"/>
  <c r="K50"/>
  <c r="M49"/>
  <c r="G57"/>
  <c r="K56"/>
  <c r="G56"/>
  <c r="M59"/>
  <c r="E59"/>
  <c r="G58"/>
  <c r="M57"/>
  <c r="E57"/>
  <c r="M68"/>
  <c r="I68"/>
  <c r="I71"/>
  <c r="M7"/>
  <c r="C34"/>
  <c r="C33"/>
  <c r="M61"/>
  <c r="M63"/>
  <c r="M60"/>
  <c r="K61"/>
  <c r="M75"/>
  <c r="M73"/>
  <c r="M69"/>
  <c r="M71"/>
  <c r="M65"/>
  <c r="M67"/>
  <c r="M48"/>
  <c r="M51"/>
  <c r="M45"/>
  <c r="M47"/>
  <c r="M19"/>
  <c r="M17"/>
  <c r="M11"/>
  <c r="M4"/>
  <c r="C32"/>
  <c r="K72"/>
  <c r="K69"/>
  <c r="K70"/>
  <c r="K68"/>
  <c r="K65"/>
  <c r="K64"/>
  <c r="K67"/>
  <c r="K62"/>
  <c r="K20"/>
  <c r="K22"/>
  <c r="K21"/>
  <c r="B20"/>
  <c r="C20" s="1"/>
  <c r="B16"/>
  <c r="C18" s="1"/>
  <c r="K19"/>
  <c r="K37"/>
  <c r="K52"/>
  <c r="K53"/>
  <c r="K39"/>
  <c r="K15"/>
  <c r="K13"/>
  <c r="K6"/>
  <c r="K4"/>
  <c r="K12"/>
  <c r="K5"/>
  <c r="G11"/>
  <c r="G6"/>
  <c r="G7"/>
  <c r="G5"/>
  <c r="B56" l="1"/>
  <c r="C43"/>
  <c r="B8"/>
  <c r="B78"/>
  <c r="C26"/>
  <c r="C27"/>
  <c r="C16"/>
  <c r="C17"/>
  <c r="C21"/>
  <c r="C22"/>
  <c r="C23"/>
  <c r="K75"/>
  <c r="B72"/>
  <c r="C72" s="1"/>
  <c r="E72"/>
  <c r="E75"/>
  <c r="E73"/>
  <c r="C75"/>
  <c r="E68"/>
  <c r="B68"/>
  <c r="C71" s="1"/>
  <c r="E69"/>
  <c r="E71"/>
  <c r="E64"/>
  <c r="E53"/>
  <c r="E52"/>
  <c r="E51"/>
  <c r="E50"/>
  <c r="B48"/>
  <c r="C50" s="1"/>
  <c r="E48"/>
  <c r="E47"/>
  <c r="E41"/>
  <c r="E40"/>
  <c r="E43"/>
  <c r="E36"/>
  <c r="E39"/>
  <c r="E37"/>
  <c r="C14"/>
  <c r="C13"/>
  <c r="C12"/>
  <c r="E15"/>
  <c r="E13"/>
  <c r="E11"/>
  <c r="E9"/>
  <c r="E8"/>
  <c r="E4"/>
  <c r="E5"/>
  <c r="E6"/>
  <c r="B76"/>
  <c r="I64"/>
  <c r="I65"/>
  <c r="B64"/>
  <c r="I67"/>
  <c r="I61"/>
  <c r="I60"/>
  <c r="I63"/>
  <c r="B60"/>
  <c r="I52"/>
  <c r="I55"/>
  <c r="I53"/>
  <c r="B52"/>
  <c r="C54" s="1"/>
  <c r="I51"/>
  <c r="I48"/>
  <c r="I49"/>
  <c r="I44"/>
  <c r="B44"/>
  <c r="I47"/>
  <c r="I45"/>
  <c r="C41"/>
  <c r="C40"/>
  <c r="B36"/>
  <c r="I36"/>
  <c r="I39"/>
  <c r="I37"/>
  <c r="I7"/>
  <c r="B4"/>
  <c r="C5" s="1"/>
  <c r="I4"/>
  <c r="C11"/>
  <c r="C10"/>
  <c r="C8"/>
  <c r="C9"/>
  <c r="C19"/>
  <c r="C51"/>
  <c r="C25"/>
  <c r="C30"/>
  <c r="M5"/>
  <c r="I5"/>
  <c r="E10"/>
  <c r="C56" l="1"/>
  <c r="C59"/>
  <c r="C58"/>
  <c r="C57"/>
  <c r="M80"/>
  <c r="M77"/>
  <c r="K79"/>
  <c r="I80"/>
  <c r="I77"/>
  <c r="G80"/>
  <c r="G77"/>
  <c r="M79"/>
  <c r="K80"/>
  <c r="K78" s="1"/>
  <c r="K77"/>
  <c r="I79"/>
  <c r="G79"/>
  <c r="G78" s="1"/>
  <c r="C73"/>
  <c r="E79"/>
  <c r="C80"/>
  <c r="C77"/>
  <c r="E80"/>
  <c r="E77"/>
  <c r="C79"/>
  <c r="C69"/>
  <c r="C68"/>
  <c r="C70"/>
  <c r="C48"/>
  <c r="C49"/>
  <c r="C7"/>
  <c r="C67"/>
  <c r="C64"/>
  <c r="C66"/>
  <c r="C65"/>
  <c r="C61"/>
  <c r="C62"/>
  <c r="C63"/>
  <c r="C60"/>
  <c r="C52"/>
  <c r="C53"/>
  <c r="C55"/>
  <c r="C45"/>
  <c r="C44"/>
  <c r="C47"/>
  <c r="C46"/>
  <c r="C38"/>
  <c r="C39"/>
  <c r="C36"/>
  <c r="C37"/>
  <c r="C4"/>
  <c r="C6"/>
  <c r="E78" l="1"/>
  <c r="I78"/>
  <c r="M78"/>
  <c r="C78"/>
</calcChain>
</file>

<file path=xl/sharedStrings.xml><?xml version="1.0" encoding="utf-8"?>
<sst xmlns="http://schemas.openxmlformats.org/spreadsheetml/2006/main" count="99" uniqueCount="48">
  <si>
    <t>I. Kết quả học tập</t>
  </si>
  <si>
    <t>Tổng số hs</t>
  </si>
  <si>
    <t>HS</t>
  </si>
  <si>
    <t>Tỉ lệ</t>
  </si>
  <si>
    <t>1. Tiếng Việt</t>
  </si>
  <si>
    <t>Hoàn Thành</t>
  </si>
  <si>
    <t>Chưa hoàn thành</t>
  </si>
  <si>
    <t>2.Toán</t>
  </si>
  <si>
    <t>3. Đạo đức</t>
  </si>
  <si>
    <t>5. Khoa học</t>
  </si>
  <si>
    <t>6. Lịch sử và Địa lý</t>
  </si>
  <si>
    <t>7. Âm nhạc</t>
  </si>
  <si>
    <t>8. Mĩ thuật</t>
  </si>
  <si>
    <t>9. Thủ công, Kĩ thuật</t>
  </si>
  <si>
    <t>10. Thể dục</t>
  </si>
  <si>
    <t>11. Ngoại ngữ</t>
  </si>
  <si>
    <t>12. Tin học</t>
  </si>
  <si>
    <t>II. Năng lực</t>
  </si>
  <si>
    <t>III. Phẩm chất</t>
  </si>
  <si>
    <t>Hoàn thành Tốt</t>
  </si>
  <si>
    <t xml:space="preserve">   Hoàn thành Tốt</t>
  </si>
  <si>
    <t xml:space="preserve">    Hoàn thành Tốt</t>
  </si>
  <si>
    <t xml:space="preserve">    Hoàn Thành</t>
  </si>
  <si>
    <t xml:space="preserve">   Chưa hoàn thành</t>
  </si>
  <si>
    <t xml:space="preserve">   Tốt</t>
  </si>
  <si>
    <t xml:space="preserve">   Đạt</t>
  </si>
  <si>
    <r>
      <t xml:space="preserve">   </t>
    </r>
    <r>
      <rPr>
        <sz val="10"/>
        <color indexed="8"/>
        <rFont val="Times New Roman"/>
        <family val="1"/>
      </rPr>
      <t>Tốt</t>
    </r>
  </si>
  <si>
    <t xml:space="preserve">    Đạt</t>
  </si>
  <si>
    <t xml:space="preserve">   Cần cố gắng</t>
  </si>
  <si>
    <t xml:space="preserve"> V. Khen thưởng</t>
  </si>
  <si>
    <t xml:space="preserve"> - Cấp trên</t>
  </si>
  <si>
    <t>4. Khoa học</t>
  </si>
  <si>
    <t>KHỐI 1</t>
  </si>
  <si>
    <t>KHỐI 2</t>
  </si>
  <si>
    <t>KHỐI 3</t>
  </si>
  <si>
    <t>KHỐI 4</t>
  </si>
  <si>
    <t>KHỐI 5</t>
  </si>
  <si>
    <t>6. Tự nhiên và Xã hội</t>
  </si>
  <si>
    <t>5. Lịch sử và Địa lý</t>
  </si>
  <si>
    <t xml:space="preserve">Hoàn thành </t>
  </si>
  <si>
    <t xml:space="preserve">  - Cấp trường</t>
  </si>
  <si>
    <t>IV TH KQ cuối năm</t>
  </si>
  <si>
    <t xml:space="preserve"> + Cấp trường XS</t>
  </si>
  <si>
    <t xml:space="preserve"> + Khen từng mặt</t>
  </si>
  <si>
    <t>TRƯỜNG TIỂU HỌC
BÌNH DƯƠNG</t>
  </si>
  <si>
    <t>Tổng hợp kết quả đánh giá giáo dục năm học 2016-2017</t>
  </si>
  <si>
    <t>HIỆU TRƯỞNG</t>
  </si>
  <si>
    <t>Nguyễn Thị Điệp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</si>
</sst>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indexed="8"/>
      <name val="Calibri"/>
    </font>
    <font>
      <sz val="11"/>
      <color indexed="8"/>
      <name val="Times New Roman"/>
    </font>
    <font>
      <b/>
      <sz val="14"/>
      <color indexed="8"/>
      <name val="Times New Roman"/>
    </font>
    <font>
      <b/>
      <i/>
      <sz val="10"/>
      <color indexed="8"/>
      <name val="Times New Roman"/>
    </font>
    <font>
      <b/>
      <sz val="11"/>
      <color indexed="8"/>
      <name val="Times New Roman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Fill="0" applyProtection="0"/>
  </cellStyleXfs>
  <cellXfs count="74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vertical="center"/>
    </xf>
    <xf numFmtId="49" fontId="8" fillId="0" borderId="7" xfId="0" applyNumberFormat="1" applyFont="1" applyFill="1" applyBorder="1" applyAlignment="1" applyProtection="1">
      <alignment vertical="center"/>
    </xf>
    <xf numFmtId="49" fontId="5" fillId="0" borderId="8" xfId="0" applyNumberFormat="1" applyFont="1" applyFill="1" applyBorder="1" applyAlignment="1" applyProtection="1">
      <alignment vertical="center"/>
    </xf>
    <xf numFmtId="0" fontId="9" fillId="0" borderId="10" xfId="0" applyFont="1" applyFill="1" applyBorder="1" applyProtection="1"/>
    <xf numFmtId="0" fontId="0" fillId="3" borderId="0" xfId="0" applyFill="1" applyProtection="1"/>
    <xf numFmtId="49" fontId="9" fillId="0" borderId="5" xfId="0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49" fontId="9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 indent="1"/>
    </xf>
    <xf numFmtId="49" fontId="5" fillId="0" borderId="16" xfId="0" applyNumberFormat="1" applyFont="1" applyFill="1" applyBorder="1" applyAlignment="1" applyProtection="1">
      <alignment horizontal="left" vertical="center" indent="1"/>
    </xf>
    <xf numFmtId="49" fontId="5" fillId="0" borderId="3" xfId="0" applyNumberFormat="1" applyFont="1" applyFill="1" applyBorder="1" applyAlignment="1" applyProtection="1">
      <alignment horizontal="left" vertical="center" indent="1"/>
    </xf>
    <xf numFmtId="0" fontId="5" fillId="0" borderId="11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/>
    <xf numFmtId="0" fontId="5" fillId="0" borderId="12" xfId="0" applyFont="1" applyFill="1" applyBorder="1" applyAlignment="1" applyProtection="1"/>
    <xf numFmtId="0" fontId="11" fillId="0" borderId="10" xfId="0" applyFont="1" applyFill="1" applyBorder="1" applyProtection="1"/>
    <xf numFmtId="0" fontId="5" fillId="0" borderId="10" xfId="0" applyFont="1" applyFill="1" applyBorder="1" applyProtection="1"/>
    <xf numFmtId="0" fontId="6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11" fontId="6" fillId="0" borderId="4" xfId="0" applyNumberFormat="1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164" fontId="14" fillId="2" borderId="4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164" fontId="12" fillId="2" borderId="4" xfId="0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164" fontId="15" fillId="2" borderId="4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2" fontId="6" fillId="2" borderId="15" xfId="0" applyNumberFormat="1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</xf>
    <xf numFmtId="164" fontId="12" fillId="2" borderId="15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164" fontId="15" fillId="2" borderId="14" xfId="0" applyNumberFormat="1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164" fontId="14" fillId="2" borderId="14" xfId="0" applyNumberFormat="1" applyFont="1" applyFill="1" applyBorder="1" applyAlignment="1" applyProtection="1">
      <alignment horizontal="center" vertical="center"/>
    </xf>
    <xf numFmtId="1" fontId="12" fillId="2" borderId="4" xfId="0" applyNumberFormat="1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2" fontId="6" fillId="2" borderId="9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64" fontId="12" fillId="2" borderId="9" xfId="0" applyNumberFormat="1" applyFont="1" applyFill="1" applyBorder="1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164" fontId="12" fillId="2" borderId="10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164" fontId="10" fillId="2" borderId="1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showRuler="0" topLeftCell="A48" workbookViewId="0">
      <selection activeCell="D4" sqref="D4"/>
    </sheetView>
  </sheetViews>
  <sheetFormatPr defaultRowHeight="15" customHeight="1"/>
  <cols>
    <col min="1" max="1" width="18.42578125" style="1" customWidth="1"/>
    <col min="2" max="2" width="6.140625" style="1" customWidth="1"/>
    <col min="3" max="3" width="7.140625" style="1" customWidth="1"/>
    <col min="4" max="4" width="5.85546875" style="1" customWidth="1"/>
    <col min="5" max="5" width="8.28515625" style="1" customWidth="1"/>
    <col min="6" max="6" width="6.140625" style="1" customWidth="1"/>
    <col min="7" max="7" width="7.28515625" style="1" customWidth="1"/>
    <col min="8" max="8" width="5.7109375" style="1" customWidth="1"/>
    <col min="9" max="9" width="7.42578125" style="1" customWidth="1"/>
    <col min="10" max="10" width="5" style="1" customWidth="1"/>
    <col min="11" max="11" width="7" style="1" customWidth="1"/>
    <col min="12" max="12" width="4.7109375" style="1" customWidth="1"/>
    <col min="13" max="13" width="6.28515625" style="1" customWidth="1"/>
  </cols>
  <sheetData>
    <row r="1" spans="1:16" ht="42" customHeight="1">
      <c r="A1" s="33" t="s">
        <v>44</v>
      </c>
      <c r="B1" s="34"/>
      <c r="C1" s="36" t="s">
        <v>45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2"/>
      <c r="O1" s="2"/>
      <c r="P1" s="2"/>
    </row>
    <row r="2" spans="1:16" ht="29.25" customHeight="1">
      <c r="A2" s="29" t="s">
        <v>0</v>
      </c>
      <c r="B2" s="31" t="s">
        <v>1</v>
      </c>
      <c r="C2" s="31" t="s">
        <v>3</v>
      </c>
      <c r="D2" s="35" t="s">
        <v>32</v>
      </c>
      <c r="E2" s="28"/>
      <c r="F2" s="27" t="s">
        <v>33</v>
      </c>
      <c r="G2" s="28"/>
      <c r="H2" s="27" t="s">
        <v>34</v>
      </c>
      <c r="I2" s="28"/>
      <c r="J2" s="27" t="s">
        <v>35</v>
      </c>
      <c r="K2" s="28"/>
      <c r="L2" s="27" t="s">
        <v>36</v>
      </c>
      <c r="M2" s="28"/>
    </row>
    <row r="3" spans="1:16" ht="30" customHeight="1">
      <c r="A3" s="30"/>
      <c r="B3" s="32"/>
      <c r="C3" s="32"/>
      <c r="D3" s="3" t="s">
        <v>2</v>
      </c>
      <c r="E3" s="3" t="s">
        <v>3</v>
      </c>
      <c r="F3" s="3" t="s">
        <v>2</v>
      </c>
      <c r="G3" s="5" t="s">
        <v>3</v>
      </c>
      <c r="H3" s="3" t="s">
        <v>2</v>
      </c>
      <c r="I3" s="5" t="s">
        <v>3</v>
      </c>
      <c r="J3" s="3" t="s">
        <v>2</v>
      </c>
      <c r="K3" s="5" t="s">
        <v>3</v>
      </c>
      <c r="L3" s="3" t="s">
        <v>2</v>
      </c>
      <c r="M3" s="5" t="s">
        <v>3</v>
      </c>
    </row>
    <row r="4" spans="1:16" ht="15" customHeight="1">
      <c r="A4" s="18" t="s">
        <v>4</v>
      </c>
      <c r="B4" s="40">
        <f t="shared" ref="B4:B43" si="0">SUM(D4+F4+H4+J4+L4)</f>
        <v>531</v>
      </c>
      <c r="C4" s="40">
        <f>(B4/B4)*100</f>
        <v>100</v>
      </c>
      <c r="D4" s="41">
        <f>SUM(D5+D6+D7)</f>
        <v>124</v>
      </c>
      <c r="E4" s="42">
        <f>(D4/D4)*100</f>
        <v>100</v>
      </c>
      <c r="F4" s="41">
        <f>SUM(F5+F6+F7)</f>
        <v>121</v>
      </c>
      <c r="G4" s="42">
        <f>(F4/F4)*100</f>
        <v>100</v>
      </c>
      <c r="H4" s="41">
        <f>SUM(H5+H6+H7)</f>
        <v>96</v>
      </c>
      <c r="I4" s="42">
        <f>(H4/H4)*100</f>
        <v>100</v>
      </c>
      <c r="J4" s="41">
        <f>SUM(J5+J6+J7)</f>
        <v>106</v>
      </c>
      <c r="K4" s="42">
        <f>(J4/J4)*100</f>
        <v>100</v>
      </c>
      <c r="L4" s="41">
        <f>SUM(L5+L6+L7)</f>
        <v>84</v>
      </c>
      <c r="M4" s="42">
        <f>(L4/L4)*100</f>
        <v>100</v>
      </c>
    </row>
    <row r="5" spans="1:16" ht="15" customHeight="1">
      <c r="A5" s="4" t="s">
        <v>20</v>
      </c>
      <c r="B5" s="40">
        <f t="shared" si="0"/>
        <v>230</v>
      </c>
      <c r="C5" s="43">
        <f>(B5/B4)*100</f>
        <v>43.314500941619585</v>
      </c>
      <c r="D5" s="44">
        <v>64</v>
      </c>
      <c r="E5" s="45">
        <f>(D5/D4)*100</f>
        <v>51.612903225806448</v>
      </c>
      <c r="F5" s="44">
        <v>44</v>
      </c>
      <c r="G5" s="45">
        <f>(F5/F4)*100</f>
        <v>36.363636363636367</v>
      </c>
      <c r="H5" s="44">
        <v>29</v>
      </c>
      <c r="I5" s="45">
        <f>(H5/H4)*100</f>
        <v>30.208333333333332</v>
      </c>
      <c r="J5" s="44">
        <v>56</v>
      </c>
      <c r="K5" s="45">
        <f>(J5/J4)*100</f>
        <v>52.830188679245282</v>
      </c>
      <c r="L5" s="44">
        <v>37</v>
      </c>
      <c r="M5" s="45">
        <f>(L5/L4)*100</f>
        <v>44.047619047619044</v>
      </c>
    </row>
    <row r="6" spans="1:16" ht="15" customHeight="1">
      <c r="A6" s="19" t="s">
        <v>5</v>
      </c>
      <c r="B6" s="40">
        <f t="shared" si="0"/>
        <v>295</v>
      </c>
      <c r="C6" s="43">
        <f>(B6/B4)*100</f>
        <v>55.555555555555557</v>
      </c>
      <c r="D6" s="44">
        <v>56</v>
      </c>
      <c r="E6" s="45">
        <f>(D6/D4)*100</f>
        <v>45.161290322580641</v>
      </c>
      <c r="F6" s="44">
        <v>75</v>
      </c>
      <c r="G6" s="45">
        <f>(F6/F4)*100</f>
        <v>61.983471074380169</v>
      </c>
      <c r="H6" s="44">
        <v>67</v>
      </c>
      <c r="I6" s="45">
        <f>(H6/H4)*100</f>
        <v>69.791666666666657</v>
      </c>
      <c r="J6" s="44">
        <v>50</v>
      </c>
      <c r="K6" s="45">
        <f>(J6/J4)*100</f>
        <v>47.169811320754718</v>
      </c>
      <c r="L6" s="44">
        <v>47</v>
      </c>
      <c r="M6" s="45">
        <f>(L6/L4)*100</f>
        <v>55.952380952380956</v>
      </c>
    </row>
    <row r="7" spans="1:16" ht="15" customHeight="1">
      <c r="A7" s="19" t="s">
        <v>6</v>
      </c>
      <c r="B7" s="40">
        <f t="shared" si="0"/>
        <v>6</v>
      </c>
      <c r="C7" s="43">
        <f>(B7/B4)*100</f>
        <v>1.1299435028248588</v>
      </c>
      <c r="D7" s="44">
        <v>4</v>
      </c>
      <c r="E7" s="45">
        <f>(D7/D4)*100</f>
        <v>3.225806451612903</v>
      </c>
      <c r="F7" s="44">
        <v>2</v>
      </c>
      <c r="G7" s="45">
        <f>(F7/F4)*100</f>
        <v>1.6528925619834711</v>
      </c>
      <c r="H7" s="44">
        <v>0</v>
      </c>
      <c r="I7" s="45">
        <f>(H7/H4)*100</f>
        <v>0</v>
      </c>
      <c r="J7" s="44">
        <v>0</v>
      </c>
      <c r="K7" s="45">
        <f>(J7/J4)*100</f>
        <v>0</v>
      </c>
      <c r="L7" s="44"/>
      <c r="M7" s="45">
        <f>(L7/L4)*100</f>
        <v>0</v>
      </c>
    </row>
    <row r="8" spans="1:16" ht="15" customHeight="1">
      <c r="A8" s="18" t="s">
        <v>7</v>
      </c>
      <c r="B8" s="40">
        <f t="shared" si="0"/>
        <v>531</v>
      </c>
      <c r="C8" s="40">
        <f>(B8/B8)*100</f>
        <v>100</v>
      </c>
      <c r="D8" s="41">
        <f>SUM(D9+D10+D11)</f>
        <v>124</v>
      </c>
      <c r="E8" s="42">
        <f>(D8/D8)*100</f>
        <v>100</v>
      </c>
      <c r="F8" s="41">
        <f>SUM(F9+F10+F11)</f>
        <v>121</v>
      </c>
      <c r="G8" s="42">
        <f>(F8/F8)*100</f>
        <v>100</v>
      </c>
      <c r="H8" s="41">
        <f>SUM(H9+H10+H11)</f>
        <v>96</v>
      </c>
      <c r="I8" s="42">
        <f>(H8/H8)*100</f>
        <v>100</v>
      </c>
      <c r="J8" s="41">
        <f>SUM(J9+J10+J11)</f>
        <v>106</v>
      </c>
      <c r="K8" s="42">
        <f>(J8/J8)*100</f>
        <v>100</v>
      </c>
      <c r="L8" s="41">
        <f>SUM(L9+L10+L11)</f>
        <v>84</v>
      </c>
      <c r="M8" s="42">
        <f>(L8/L8)*100</f>
        <v>100</v>
      </c>
    </row>
    <row r="9" spans="1:16" ht="15" customHeight="1">
      <c r="A9" s="4" t="s">
        <v>20</v>
      </c>
      <c r="B9" s="40">
        <f t="shared" si="0"/>
        <v>287</v>
      </c>
      <c r="C9" s="43">
        <f>(B9/B8)*100</f>
        <v>54.048964218455744</v>
      </c>
      <c r="D9" s="44">
        <v>82</v>
      </c>
      <c r="E9" s="45">
        <f>(D9/D8)*100</f>
        <v>66.129032258064512</v>
      </c>
      <c r="F9" s="44">
        <v>65</v>
      </c>
      <c r="G9" s="45">
        <f>(F9/F8)*100</f>
        <v>53.719008264462808</v>
      </c>
      <c r="H9" s="44">
        <v>34</v>
      </c>
      <c r="I9" s="45">
        <f>(H9/H8)*100</f>
        <v>35.416666666666671</v>
      </c>
      <c r="J9" s="44">
        <v>46</v>
      </c>
      <c r="K9" s="45">
        <f>(J9/J8)*100</f>
        <v>43.39622641509434</v>
      </c>
      <c r="L9" s="44">
        <v>60</v>
      </c>
      <c r="M9" s="45">
        <f>(L9/L8)*100</f>
        <v>71.428571428571431</v>
      </c>
    </row>
    <row r="10" spans="1:16" ht="15" customHeight="1">
      <c r="A10" s="19" t="s">
        <v>5</v>
      </c>
      <c r="B10" s="40">
        <f t="shared" si="0"/>
        <v>240</v>
      </c>
      <c r="C10" s="43">
        <f>(B10/B8)*100</f>
        <v>45.197740112994353</v>
      </c>
      <c r="D10" s="44">
        <v>38</v>
      </c>
      <c r="E10" s="45">
        <f>(D10/D8)*100</f>
        <v>30.64516129032258</v>
      </c>
      <c r="F10" s="44">
        <v>56</v>
      </c>
      <c r="G10" s="45">
        <f>(F10/F8)*100</f>
        <v>46.280991735537192</v>
      </c>
      <c r="H10" s="44">
        <v>62</v>
      </c>
      <c r="I10" s="45">
        <f>(H10/H8)*100</f>
        <v>64.583333333333343</v>
      </c>
      <c r="J10" s="44">
        <v>60</v>
      </c>
      <c r="K10" s="45">
        <f>(J10/J8)*100</f>
        <v>56.60377358490566</v>
      </c>
      <c r="L10" s="44">
        <v>24</v>
      </c>
      <c r="M10" s="45">
        <f>(L10/L8)*100</f>
        <v>28.571428571428569</v>
      </c>
    </row>
    <row r="11" spans="1:16" ht="15" customHeight="1">
      <c r="A11" s="19" t="s">
        <v>6</v>
      </c>
      <c r="B11" s="40">
        <f t="shared" si="0"/>
        <v>4</v>
      </c>
      <c r="C11" s="43">
        <f>(B11/B8)*100</f>
        <v>0.75329566854990582</v>
      </c>
      <c r="D11" s="44">
        <v>4</v>
      </c>
      <c r="E11" s="45">
        <f>(D11/D8)*100</f>
        <v>3.225806451612903</v>
      </c>
      <c r="F11" s="44">
        <v>0</v>
      </c>
      <c r="G11" s="45">
        <f>(F11/F8)*100</f>
        <v>0</v>
      </c>
      <c r="H11" s="44">
        <v>0</v>
      </c>
      <c r="I11" s="45">
        <f>(H11/H8)*100</f>
        <v>0</v>
      </c>
      <c r="J11" s="44">
        <v>0</v>
      </c>
      <c r="K11" s="45">
        <f>(J11/J8)*100</f>
        <v>0</v>
      </c>
      <c r="L11" s="44"/>
      <c r="M11" s="45">
        <f>(L11/L8)*100</f>
        <v>0</v>
      </c>
    </row>
    <row r="12" spans="1:16" ht="15" customHeight="1">
      <c r="A12" s="18" t="s">
        <v>8</v>
      </c>
      <c r="B12" s="40">
        <f t="shared" si="0"/>
        <v>531</v>
      </c>
      <c r="C12" s="40">
        <f>(B12/B12)*100</f>
        <v>100</v>
      </c>
      <c r="D12" s="41">
        <f>SUM(D13+D14+D15)</f>
        <v>124</v>
      </c>
      <c r="E12" s="42">
        <f>(D12/D12)*100</f>
        <v>100</v>
      </c>
      <c r="F12" s="41">
        <f>SUM(F13+F14+F15)</f>
        <v>121</v>
      </c>
      <c r="G12" s="42">
        <f>(F12/F12)*100</f>
        <v>100</v>
      </c>
      <c r="H12" s="41">
        <f>SUM(H13+H14+H15)</f>
        <v>96</v>
      </c>
      <c r="I12" s="42">
        <f>(H12/H12)*100</f>
        <v>100</v>
      </c>
      <c r="J12" s="41">
        <f>SUM(J13+J14+J15)</f>
        <v>106</v>
      </c>
      <c r="K12" s="42">
        <f>(J12/J12)*100</f>
        <v>100</v>
      </c>
      <c r="L12" s="41">
        <f>SUM(L13+L14+L15)</f>
        <v>84</v>
      </c>
      <c r="M12" s="42">
        <f>(L12/L12)*100</f>
        <v>100</v>
      </c>
    </row>
    <row r="13" spans="1:16" ht="15" customHeight="1">
      <c r="A13" s="4" t="s">
        <v>20</v>
      </c>
      <c r="B13" s="40">
        <f t="shared" si="0"/>
        <v>347</v>
      </c>
      <c r="C13" s="43">
        <f>(B13/B12)*100</f>
        <v>65.348399246704332</v>
      </c>
      <c r="D13" s="44">
        <v>71</v>
      </c>
      <c r="E13" s="45">
        <f>(D13/D12)*100</f>
        <v>57.258064516129039</v>
      </c>
      <c r="F13" s="44">
        <v>73</v>
      </c>
      <c r="G13" s="45">
        <f>(F13/F12)*100</f>
        <v>60.330578512396691</v>
      </c>
      <c r="H13" s="44">
        <v>86</v>
      </c>
      <c r="I13" s="45">
        <f>(H13/H12)*100</f>
        <v>89.583333333333343</v>
      </c>
      <c r="J13" s="44">
        <v>75</v>
      </c>
      <c r="K13" s="45">
        <f>(J13/J12)*100</f>
        <v>70.754716981132077</v>
      </c>
      <c r="L13" s="44">
        <v>42</v>
      </c>
      <c r="M13" s="45">
        <f>(L13/L12)*100</f>
        <v>50</v>
      </c>
    </row>
    <row r="14" spans="1:16" ht="15" customHeight="1">
      <c r="A14" s="19" t="s">
        <v>5</v>
      </c>
      <c r="B14" s="40">
        <f t="shared" si="0"/>
        <v>184</v>
      </c>
      <c r="C14" s="43">
        <f>(B14/B12)*100</f>
        <v>34.651600753295668</v>
      </c>
      <c r="D14" s="44">
        <v>53</v>
      </c>
      <c r="E14" s="45">
        <f>(D14/D12)*100</f>
        <v>42.741935483870968</v>
      </c>
      <c r="F14" s="44">
        <v>48</v>
      </c>
      <c r="G14" s="45">
        <f>(F14/F12)*100</f>
        <v>39.669421487603309</v>
      </c>
      <c r="H14" s="44">
        <v>10</v>
      </c>
      <c r="I14" s="45">
        <f>(H14/H12)*100</f>
        <v>10.416666666666668</v>
      </c>
      <c r="J14" s="44">
        <v>31</v>
      </c>
      <c r="K14" s="45">
        <f>(J14/J12)*100</f>
        <v>29.245283018867923</v>
      </c>
      <c r="L14" s="44">
        <v>42</v>
      </c>
      <c r="M14" s="45">
        <f>(L14/L12)*100</f>
        <v>50</v>
      </c>
    </row>
    <row r="15" spans="1:16" ht="15" customHeight="1">
      <c r="A15" s="19" t="s">
        <v>6</v>
      </c>
      <c r="B15" s="40">
        <f t="shared" si="0"/>
        <v>0</v>
      </c>
      <c r="C15" s="43">
        <f>(B15/B12)*100</f>
        <v>0</v>
      </c>
      <c r="D15" s="44">
        <v>0</v>
      </c>
      <c r="E15" s="45">
        <f>(D15/D12)*100</f>
        <v>0</v>
      </c>
      <c r="F15" s="44">
        <v>0</v>
      </c>
      <c r="G15" s="45">
        <f>(F15/F12)*100</f>
        <v>0</v>
      </c>
      <c r="H15" s="44">
        <v>0</v>
      </c>
      <c r="I15" s="45">
        <f>(H15/H12)*100</f>
        <v>0</v>
      </c>
      <c r="J15" s="44">
        <v>0</v>
      </c>
      <c r="K15" s="45">
        <f>(J15/J12)*100</f>
        <v>0</v>
      </c>
      <c r="L15" s="44"/>
      <c r="M15" s="45">
        <f>(L15/L12)*100</f>
        <v>0</v>
      </c>
    </row>
    <row r="16" spans="1:16" ht="15" customHeight="1">
      <c r="A16" s="18" t="s">
        <v>31</v>
      </c>
      <c r="B16" s="40">
        <f t="shared" ref="B16:B23" si="1">SUM(D16+F16+H16+J16+L16)</f>
        <v>190</v>
      </c>
      <c r="C16" s="40">
        <f>(B16/B16)*100</f>
        <v>100</v>
      </c>
      <c r="D16" s="46"/>
      <c r="E16" s="47"/>
      <c r="F16" s="46"/>
      <c r="G16" s="47"/>
      <c r="H16" s="46"/>
      <c r="I16" s="47"/>
      <c r="J16" s="41">
        <f>SUM(J17+J18+J19)</f>
        <v>106</v>
      </c>
      <c r="K16" s="42">
        <f>(J16/J16)*100</f>
        <v>100</v>
      </c>
      <c r="L16" s="41">
        <f>SUM(L17+L18+L19)</f>
        <v>84</v>
      </c>
      <c r="M16" s="42">
        <f>(L16/L16)*100</f>
        <v>100</v>
      </c>
    </row>
    <row r="17" spans="1:13" ht="15" customHeight="1">
      <c r="A17" s="4" t="s">
        <v>20</v>
      </c>
      <c r="B17" s="40">
        <f t="shared" si="1"/>
        <v>118</v>
      </c>
      <c r="C17" s="43">
        <f>(B17/B16)*100</f>
        <v>62.10526315789474</v>
      </c>
      <c r="D17" s="48"/>
      <c r="E17" s="45"/>
      <c r="F17" s="48"/>
      <c r="G17" s="45"/>
      <c r="H17" s="48"/>
      <c r="I17" s="45"/>
      <c r="J17" s="44">
        <v>70</v>
      </c>
      <c r="K17" s="45">
        <f>(J17/J16)*100</f>
        <v>66.037735849056602</v>
      </c>
      <c r="L17" s="44">
        <v>48</v>
      </c>
      <c r="M17" s="45">
        <f>(L17/L16)*100</f>
        <v>57.142857142857139</v>
      </c>
    </row>
    <row r="18" spans="1:13" ht="15" customHeight="1">
      <c r="A18" s="19" t="s">
        <v>5</v>
      </c>
      <c r="B18" s="40">
        <f t="shared" si="1"/>
        <v>72</v>
      </c>
      <c r="C18" s="43">
        <f>(B18/B16)*100</f>
        <v>37.894736842105267</v>
      </c>
      <c r="D18" s="48"/>
      <c r="E18" s="45"/>
      <c r="F18" s="48"/>
      <c r="G18" s="45"/>
      <c r="H18" s="48"/>
      <c r="I18" s="45"/>
      <c r="J18" s="44">
        <v>36</v>
      </c>
      <c r="K18" s="45">
        <f>(J18/J16)*100</f>
        <v>33.962264150943398</v>
      </c>
      <c r="L18" s="44">
        <v>36</v>
      </c>
      <c r="M18" s="45">
        <f>(L18/L16)*100</f>
        <v>42.857142857142854</v>
      </c>
    </row>
    <row r="19" spans="1:13" ht="15" customHeight="1">
      <c r="A19" s="20" t="s">
        <v>6</v>
      </c>
      <c r="B19" s="49">
        <f t="shared" si="1"/>
        <v>0</v>
      </c>
      <c r="C19" s="50">
        <f>(B19/B16)*100</f>
        <v>0</v>
      </c>
      <c r="D19" s="51"/>
      <c r="E19" s="52"/>
      <c r="F19" s="51"/>
      <c r="G19" s="52"/>
      <c r="H19" s="51"/>
      <c r="I19" s="52"/>
      <c r="J19" s="53">
        <v>0</v>
      </c>
      <c r="K19" s="52">
        <f>(J19/J16)*100</f>
        <v>0</v>
      </c>
      <c r="L19" s="53"/>
      <c r="M19" s="52">
        <f>(L19/L16)*100</f>
        <v>0</v>
      </c>
    </row>
    <row r="20" spans="1:13" ht="15" customHeight="1">
      <c r="A20" s="13" t="s">
        <v>38</v>
      </c>
      <c r="B20" s="54">
        <f t="shared" si="1"/>
        <v>190</v>
      </c>
      <c r="C20" s="54">
        <f>(B20/B20)*100</f>
        <v>100</v>
      </c>
      <c r="D20" s="55"/>
      <c r="E20" s="56"/>
      <c r="F20" s="55"/>
      <c r="G20" s="56"/>
      <c r="H20" s="55"/>
      <c r="I20" s="56"/>
      <c r="J20" s="57">
        <f>SUM(J21+J22+J23)</f>
        <v>106</v>
      </c>
      <c r="K20" s="58">
        <f>(J20/J20)*100</f>
        <v>100</v>
      </c>
      <c r="L20" s="57">
        <f>SUM(L21+L22+L23)</f>
        <v>84</v>
      </c>
      <c r="M20" s="58">
        <f>(L20/L20)*100</f>
        <v>100</v>
      </c>
    </row>
    <row r="21" spans="1:13" ht="15" customHeight="1">
      <c r="A21" s="4" t="s">
        <v>20</v>
      </c>
      <c r="B21" s="40">
        <f t="shared" si="1"/>
        <v>95</v>
      </c>
      <c r="C21" s="43">
        <f>(B21/B20)*100</f>
        <v>50</v>
      </c>
      <c r="D21" s="48"/>
      <c r="E21" s="45"/>
      <c r="F21" s="48"/>
      <c r="G21" s="45"/>
      <c r="H21" s="48"/>
      <c r="I21" s="45"/>
      <c r="J21" s="44">
        <v>45</v>
      </c>
      <c r="K21" s="45">
        <f>(J21/J20)*100</f>
        <v>42.452830188679243</v>
      </c>
      <c r="L21" s="44">
        <v>50</v>
      </c>
      <c r="M21" s="45">
        <f>(L21/L20)*100</f>
        <v>59.523809523809526</v>
      </c>
    </row>
    <row r="22" spans="1:13" ht="15" customHeight="1">
      <c r="A22" s="19" t="s">
        <v>5</v>
      </c>
      <c r="B22" s="40">
        <f t="shared" si="1"/>
        <v>95</v>
      </c>
      <c r="C22" s="43">
        <f>(B22/B20)*100</f>
        <v>50</v>
      </c>
      <c r="D22" s="48"/>
      <c r="E22" s="45"/>
      <c r="F22" s="48"/>
      <c r="G22" s="45"/>
      <c r="H22" s="48"/>
      <c r="I22" s="45"/>
      <c r="J22" s="44">
        <v>61</v>
      </c>
      <c r="K22" s="45">
        <f>(J22/J20)*100</f>
        <v>57.547169811320757</v>
      </c>
      <c r="L22" s="44">
        <v>34</v>
      </c>
      <c r="M22" s="45">
        <f>(L22/L20)*100</f>
        <v>40.476190476190474</v>
      </c>
    </row>
    <row r="23" spans="1:13" ht="15" customHeight="1">
      <c r="A23" s="19" t="s">
        <v>6</v>
      </c>
      <c r="B23" s="40">
        <f t="shared" si="1"/>
        <v>0</v>
      </c>
      <c r="C23" s="43">
        <f>(B23/B20)*100</f>
        <v>0</v>
      </c>
      <c r="D23" s="48"/>
      <c r="E23" s="45"/>
      <c r="F23" s="48"/>
      <c r="G23" s="45"/>
      <c r="H23" s="48"/>
      <c r="I23" s="45"/>
      <c r="J23" s="44">
        <v>0</v>
      </c>
      <c r="K23" s="45">
        <f>(J23/J20)*100</f>
        <v>0</v>
      </c>
      <c r="L23" s="44"/>
      <c r="M23" s="45">
        <f>(L23/L20)*100</f>
        <v>0</v>
      </c>
    </row>
    <row r="24" spans="1:13" ht="15" customHeight="1">
      <c r="A24" s="18" t="s">
        <v>37</v>
      </c>
      <c r="B24" s="40">
        <f t="shared" si="0"/>
        <v>341</v>
      </c>
      <c r="C24" s="40">
        <f>(B24/B24)*100</f>
        <v>100</v>
      </c>
      <c r="D24" s="41">
        <f>SUM(D25+D26+D27)</f>
        <v>124</v>
      </c>
      <c r="E24" s="42">
        <f>(D24/D24)*100</f>
        <v>100</v>
      </c>
      <c r="F24" s="41">
        <f>SUM(F25+F26+F27)</f>
        <v>121</v>
      </c>
      <c r="G24" s="42">
        <f>(F24/F24)*100</f>
        <v>100</v>
      </c>
      <c r="H24" s="41">
        <f>SUM(H25+H26+H27)</f>
        <v>96</v>
      </c>
      <c r="I24" s="42">
        <f>(H24/H24)*100</f>
        <v>100</v>
      </c>
      <c r="J24" s="46"/>
      <c r="K24" s="47"/>
      <c r="L24" s="46"/>
      <c r="M24" s="47"/>
    </row>
    <row r="25" spans="1:13" ht="15" customHeight="1">
      <c r="A25" s="4" t="s">
        <v>20</v>
      </c>
      <c r="B25" s="40">
        <f t="shared" si="0"/>
        <v>182</v>
      </c>
      <c r="C25" s="43">
        <f>(B25/B24)*100</f>
        <v>53.372434017595303</v>
      </c>
      <c r="D25" s="44">
        <v>70</v>
      </c>
      <c r="E25" s="45">
        <f>(D25/D24)*100</f>
        <v>56.451612903225815</v>
      </c>
      <c r="F25" s="44">
        <v>69</v>
      </c>
      <c r="G25" s="45">
        <f>(F25/F24)*100</f>
        <v>57.02479338842975</v>
      </c>
      <c r="H25" s="44">
        <v>43</v>
      </c>
      <c r="I25" s="45">
        <f>(H25/H24)*100</f>
        <v>44.791666666666671</v>
      </c>
      <c r="J25" s="48"/>
      <c r="K25" s="45"/>
      <c r="L25" s="48"/>
      <c r="M25" s="45"/>
    </row>
    <row r="26" spans="1:13" ht="15" customHeight="1">
      <c r="A26" s="19" t="s">
        <v>5</v>
      </c>
      <c r="B26" s="40">
        <f t="shared" si="0"/>
        <v>159</v>
      </c>
      <c r="C26" s="43">
        <f>(B26/B24)*100</f>
        <v>46.62756598240469</v>
      </c>
      <c r="D26" s="44">
        <v>54</v>
      </c>
      <c r="E26" s="59">
        <f>(D26/D24)*100</f>
        <v>43.548387096774192</v>
      </c>
      <c r="F26" s="44">
        <v>52</v>
      </c>
      <c r="G26" s="45">
        <f>(F26/F24)*100</f>
        <v>42.97520661157025</v>
      </c>
      <c r="H26" s="44">
        <v>53</v>
      </c>
      <c r="I26" s="45">
        <f>(H26/H24)*100</f>
        <v>55.208333333333336</v>
      </c>
      <c r="J26" s="48"/>
      <c r="K26" s="45"/>
      <c r="L26" s="48"/>
      <c r="M26" s="45"/>
    </row>
    <row r="27" spans="1:13" ht="15" customHeight="1">
      <c r="A27" s="19" t="s">
        <v>6</v>
      </c>
      <c r="B27" s="40">
        <f t="shared" si="0"/>
        <v>0</v>
      </c>
      <c r="C27" s="43">
        <f>(B27/B24)*100</f>
        <v>0</v>
      </c>
      <c r="D27" s="44">
        <v>0</v>
      </c>
      <c r="E27" s="45">
        <f>(D27/D24)*100</f>
        <v>0</v>
      </c>
      <c r="F27" s="44">
        <v>0</v>
      </c>
      <c r="G27" s="45">
        <f>(F27/F24)*100</f>
        <v>0</v>
      </c>
      <c r="H27" s="44">
        <v>0</v>
      </c>
      <c r="I27" s="45">
        <f>(H27/H24)*100</f>
        <v>0</v>
      </c>
      <c r="J27" s="48"/>
      <c r="K27" s="45"/>
      <c r="L27" s="48"/>
      <c r="M27" s="45"/>
    </row>
    <row r="28" spans="1:13" ht="9.9499999999999993" hidden="1" customHeight="1">
      <c r="A28" s="18" t="s">
        <v>9</v>
      </c>
      <c r="B28" s="40">
        <f t="shared" si="0"/>
        <v>0</v>
      </c>
      <c r="C28" s="40" t="e">
        <f>(B28/B28)*100</f>
        <v>#DIV/0!</v>
      </c>
      <c r="D28" s="46">
        <f>SUM(D29+D30+D31)</f>
        <v>0</v>
      </c>
      <c r="E28" s="47" t="e">
        <f>(D28/D28)*100</f>
        <v>#DIV/0!</v>
      </c>
      <c r="F28" s="46">
        <f>SUM(F29+F30+F31)</f>
        <v>0</v>
      </c>
      <c r="G28" s="47" t="e">
        <f>(F28/F28)*100</f>
        <v>#DIV/0!</v>
      </c>
      <c r="H28" s="46">
        <f>SUM(H29+H30+H31)</f>
        <v>0</v>
      </c>
      <c r="I28" s="47" t="e">
        <f>(H28/H28)*100</f>
        <v>#DIV/0!</v>
      </c>
      <c r="J28" s="46">
        <f>SUM(J29+J30+J31)</f>
        <v>0</v>
      </c>
      <c r="K28" s="47" t="e">
        <f>(J28/J28)*100</f>
        <v>#DIV/0!</v>
      </c>
      <c r="L28" s="46">
        <f>SUM(L29+L30+L31)</f>
        <v>0</v>
      </c>
      <c r="M28" s="47" t="e">
        <f>(L28/L28)*100</f>
        <v>#DIV/0!</v>
      </c>
    </row>
    <row r="29" spans="1:13" ht="9.9499999999999993" hidden="1" customHeight="1">
      <c r="A29" s="4" t="s">
        <v>21</v>
      </c>
      <c r="B29" s="40">
        <f t="shared" si="0"/>
        <v>0</v>
      </c>
      <c r="C29" s="43" t="e">
        <f>(B29/B28)*100</f>
        <v>#DIV/0!</v>
      </c>
      <c r="D29" s="44"/>
      <c r="E29" s="45" t="e">
        <f>(D29/D28)*100</f>
        <v>#DIV/0!</v>
      </c>
      <c r="F29" s="44"/>
      <c r="G29" s="45" t="e">
        <f>(F29/F28)*100</f>
        <v>#DIV/0!</v>
      </c>
      <c r="H29" s="44"/>
      <c r="I29" s="45" t="e">
        <f>(H29/H28)*100</f>
        <v>#DIV/0!</v>
      </c>
      <c r="J29" s="44"/>
      <c r="K29" s="45" t="e">
        <f>(J29/J28)*100</f>
        <v>#DIV/0!</v>
      </c>
      <c r="L29" s="44"/>
      <c r="M29" s="45" t="e">
        <f>(L29/L28)*100</f>
        <v>#DIV/0!</v>
      </c>
    </row>
    <row r="30" spans="1:13" ht="9.9499999999999993" hidden="1" customHeight="1">
      <c r="A30" s="19" t="s">
        <v>5</v>
      </c>
      <c r="B30" s="40">
        <f t="shared" si="0"/>
        <v>0</v>
      </c>
      <c r="C30" s="43" t="e">
        <f>(B30/B28)*100</f>
        <v>#DIV/0!</v>
      </c>
      <c r="D30" s="44"/>
      <c r="E30" s="59" t="e">
        <f>(D30/D28)*100</f>
        <v>#DIV/0!</v>
      </c>
      <c r="F30" s="44"/>
      <c r="G30" s="59" t="e">
        <f>(F30/F28)*100</f>
        <v>#DIV/0!</v>
      </c>
      <c r="H30" s="44"/>
      <c r="I30" s="45" t="e">
        <f>(H30/H28)*100</f>
        <v>#DIV/0!</v>
      </c>
      <c r="J30" s="44"/>
      <c r="K30" s="45" t="e">
        <f>(J30/J28)*100</f>
        <v>#DIV/0!</v>
      </c>
      <c r="L30" s="44"/>
      <c r="M30" s="45" t="e">
        <f>(L30/L28)*100</f>
        <v>#DIV/0!</v>
      </c>
    </row>
    <row r="31" spans="1:13" ht="9.9499999999999993" hidden="1" customHeight="1">
      <c r="A31" s="19" t="s">
        <v>6</v>
      </c>
      <c r="B31" s="40">
        <f t="shared" si="0"/>
        <v>0</v>
      </c>
      <c r="C31" s="43" t="e">
        <f>(B31/B28)*100</f>
        <v>#DIV/0!</v>
      </c>
      <c r="D31" s="44"/>
      <c r="E31" s="45" t="e">
        <f>(D31/D28)*100</f>
        <v>#DIV/0!</v>
      </c>
      <c r="F31" s="44"/>
      <c r="G31" s="45" t="e">
        <f>(F31/F28)*100</f>
        <v>#DIV/0!</v>
      </c>
      <c r="H31" s="44"/>
      <c r="I31" s="45" t="e">
        <f>(H31/H28)*100</f>
        <v>#DIV/0!</v>
      </c>
      <c r="J31" s="44"/>
      <c r="K31" s="45" t="e">
        <f>(J31/J28)*100</f>
        <v>#DIV/0!</v>
      </c>
      <c r="L31" s="44"/>
      <c r="M31" s="45" t="e">
        <f>(L31/L28)*100</f>
        <v>#DIV/0!</v>
      </c>
    </row>
    <row r="32" spans="1:13" ht="9.9499999999999993" hidden="1" customHeight="1">
      <c r="A32" s="18" t="s">
        <v>10</v>
      </c>
      <c r="B32" s="40">
        <f t="shared" si="0"/>
        <v>0</v>
      </c>
      <c r="C32" s="40" t="e">
        <f>(B32/B32)*100</f>
        <v>#DIV/0!</v>
      </c>
      <c r="D32" s="46">
        <f>SUM(D33+D34+D35)</f>
        <v>0</v>
      </c>
      <c r="E32" s="47" t="e">
        <f>(D32/D32)*100</f>
        <v>#DIV/0!</v>
      </c>
      <c r="F32" s="46">
        <f>SUM(F33+F34+F35)</f>
        <v>0</v>
      </c>
      <c r="G32" s="47" t="e">
        <f>(F32/F32)*100</f>
        <v>#DIV/0!</v>
      </c>
      <c r="H32" s="46">
        <f>SUM(H33+H34+H35)</f>
        <v>0</v>
      </c>
      <c r="I32" s="47" t="e">
        <f>(H32/H32)*100</f>
        <v>#DIV/0!</v>
      </c>
      <c r="J32" s="46">
        <f>SUM(J33+J34+J35)</f>
        <v>0</v>
      </c>
      <c r="K32" s="47" t="e">
        <f>(J32/J32)*100</f>
        <v>#DIV/0!</v>
      </c>
      <c r="L32" s="46">
        <f>SUM(L33+L34+L35)</f>
        <v>0</v>
      </c>
      <c r="M32" s="47" t="e">
        <f>(L32/L32)*100</f>
        <v>#DIV/0!</v>
      </c>
    </row>
    <row r="33" spans="1:13" ht="9.9499999999999993" hidden="1" customHeight="1">
      <c r="A33" s="4" t="s">
        <v>21</v>
      </c>
      <c r="B33" s="40">
        <f t="shared" si="0"/>
        <v>0</v>
      </c>
      <c r="C33" s="43" t="e">
        <f>(B33/B32)*100</f>
        <v>#DIV/0!</v>
      </c>
      <c r="D33" s="44"/>
      <c r="E33" s="45" t="e">
        <f>(D33/D32)*100</f>
        <v>#DIV/0!</v>
      </c>
      <c r="F33" s="44"/>
      <c r="G33" s="45" t="e">
        <f>(F33/F32)*100</f>
        <v>#DIV/0!</v>
      </c>
      <c r="H33" s="44"/>
      <c r="I33" s="45" t="e">
        <f>(H33/H32)*100</f>
        <v>#DIV/0!</v>
      </c>
      <c r="J33" s="44"/>
      <c r="K33" s="45" t="e">
        <f>(J33/J32)*100</f>
        <v>#DIV/0!</v>
      </c>
      <c r="L33" s="44"/>
      <c r="M33" s="45" t="e">
        <f>(L33/L32)*100</f>
        <v>#DIV/0!</v>
      </c>
    </row>
    <row r="34" spans="1:13" ht="9.9499999999999993" hidden="1" customHeight="1">
      <c r="A34" s="19" t="s">
        <v>5</v>
      </c>
      <c r="B34" s="40">
        <f t="shared" si="0"/>
        <v>0</v>
      </c>
      <c r="C34" s="43" t="e">
        <f>(B34/B32)*100</f>
        <v>#DIV/0!</v>
      </c>
      <c r="D34" s="44"/>
      <c r="E34" s="59" t="e">
        <f>(D34/D32)*100</f>
        <v>#DIV/0!</v>
      </c>
      <c r="F34" s="44"/>
      <c r="G34" s="59" t="e">
        <f>(F34/F32)*100</f>
        <v>#DIV/0!</v>
      </c>
      <c r="H34" s="44"/>
      <c r="I34" s="45" t="e">
        <f>(H34/H32)*100</f>
        <v>#DIV/0!</v>
      </c>
      <c r="J34" s="44"/>
      <c r="K34" s="45" t="e">
        <f>(J34/J32)*100</f>
        <v>#DIV/0!</v>
      </c>
      <c r="L34" s="44"/>
      <c r="M34" s="45" t="e">
        <f>(L34/L32)*100</f>
        <v>#DIV/0!</v>
      </c>
    </row>
    <row r="35" spans="1:13" ht="9.9499999999999993" hidden="1" customHeight="1">
      <c r="A35" s="19" t="s">
        <v>6</v>
      </c>
      <c r="B35" s="40">
        <f t="shared" si="0"/>
        <v>0</v>
      </c>
      <c r="C35" s="43" t="e">
        <f>(B35/B32)*100</f>
        <v>#DIV/0!</v>
      </c>
      <c r="D35" s="44"/>
      <c r="E35" s="45" t="e">
        <f>(D35/D32)*100</f>
        <v>#DIV/0!</v>
      </c>
      <c r="F35" s="44"/>
      <c r="G35" s="45" t="e">
        <f>(F35/F32)*100</f>
        <v>#DIV/0!</v>
      </c>
      <c r="H35" s="44"/>
      <c r="I35" s="45" t="e">
        <f>(H35/H32)*100</f>
        <v>#DIV/0!</v>
      </c>
      <c r="J35" s="44"/>
      <c r="K35" s="45" t="e">
        <f>(J35/J32)*100</f>
        <v>#DIV/0!</v>
      </c>
      <c r="L35" s="44"/>
      <c r="M35" s="45" t="e">
        <f>(L35/L32)*100</f>
        <v>#DIV/0!</v>
      </c>
    </row>
    <row r="36" spans="1:13" ht="15" customHeight="1">
      <c r="A36" s="18" t="s">
        <v>11</v>
      </c>
      <c r="B36" s="40">
        <f t="shared" si="0"/>
        <v>531</v>
      </c>
      <c r="C36" s="40">
        <f>(B36/B36)*100</f>
        <v>100</v>
      </c>
      <c r="D36" s="41">
        <f>SUM(D37+D38+D39)</f>
        <v>124</v>
      </c>
      <c r="E36" s="42">
        <f>(D36/D36)*100</f>
        <v>100</v>
      </c>
      <c r="F36" s="41">
        <f>SUM(F37+F38+F39)</f>
        <v>121</v>
      </c>
      <c r="G36" s="42">
        <f>(F36/F36)*100</f>
        <v>100</v>
      </c>
      <c r="H36" s="41">
        <f>SUM(H37+H38+H39)</f>
        <v>96</v>
      </c>
      <c r="I36" s="42">
        <f>(H36/H36)*100</f>
        <v>100</v>
      </c>
      <c r="J36" s="41">
        <f>SUM(J37+J38+J39)</f>
        <v>106</v>
      </c>
      <c r="K36" s="42">
        <f>(J36/J36)*100</f>
        <v>100</v>
      </c>
      <c r="L36" s="41">
        <f>SUM(L37+L38+L39)</f>
        <v>84</v>
      </c>
      <c r="M36" s="42">
        <f>(L36/L36)*100</f>
        <v>100</v>
      </c>
    </row>
    <row r="37" spans="1:13" ht="15" customHeight="1">
      <c r="A37" s="4" t="s">
        <v>19</v>
      </c>
      <c r="B37" s="40">
        <f t="shared" si="0"/>
        <v>214</v>
      </c>
      <c r="C37" s="43">
        <f>(B37/B36)*100</f>
        <v>40.301318267419958</v>
      </c>
      <c r="D37" s="44">
        <v>51</v>
      </c>
      <c r="E37" s="45">
        <f>(D37/D36)*100</f>
        <v>41.12903225806452</v>
      </c>
      <c r="F37" s="44">
        <v>68</v>
      </c>
      <c r="G37" s="45">
        <f>(F37/F36)*100</f>
        <v>56.198347107438018</v>
      </c>
      <c r="H37" s="44">
        <v>22</v>
      </c>
      <c r="I37" s="45">
        <f>(H37/H36)*100</f>
        <v>22.916666666666664</v>
      </c>
      <c r="J37" s="44">
        <v>45</v>
      </c>
      <c r="K37" s="45">
        <f>(J37/J36)*100</f>
        <v>42.452830188679243</v>
      </c>
      <c r="L37" s="44">
        <v>28</v>
      </c>
      <c r="M37" s="45">
        <f>(L37/L36)*100</f>
        <v>33.333333333333329</v>
      </c>
    </row>
    <row r="38" spans="1:13" ht="15" customHeight="1">
      <c r="A38" s="19" t="s">
        <v>5</v>
      </c>
      <c r="B38" s="40">
        <f t="shared" si="0"/>
        <v>317</v>
      </c>
      <c r="C38" s="43">
        <f>(B38/B36)*100</f>
        <v>59.698681732580042</v>
      </c>
      <c r="D38" s="44">
        <v>73</v>
      </c>
      <c r="E38" s="45">
        <f>(D38/D36)*100</f>
        <v>58.870967741935488</v>
      </c>
      <c r="F38" s="44">
        <v>53</v>
      </c>
      <c r="G38" s="45">
        <f>(F38/F36)*100</f>
        <v>43.801652892561982</v>
      </c>
      <c r="H38" s="44">
        <v>74</v>
      </c>
      <c r="I38" s="45">
        <f>(H38/H36)*100</f>
        <v>77.083333333333343</v>
      </c>
      <c r="J38" s="44">
        <v>61</v>
      </c>
      <c r="K38" s="45">
        <f>(J38/J36)*100</f>
        <v>57.547169811320757</v>
      </c>
      <c r="L38" s="44">
        <v>56</v>
      </c>
      <c r="M38" s="45">
        <f>(L38/L36)*100</f>
        <v>66.666666666666657</v>
      </c>
    </row>
    <row r="39" spans="1:13" ht="15" customHeight="1">
      <c r="A39" s="21" t="s">
        <v>6</v>
      </c>
      <c r="B39" s="40">
        <f t="shared" si="0"/>
        <v>0</v>
      </c>
      <c r="C39" s="43">
        <f>(B39/B36)*100</f>
        <v>0</v>
      </c>
      <c r="D39" s="44">
        <v>0</v>
      </c>
      <c r="E39" s="45">
        <f>(D39/D36)*100</f>
        <v>0</v>
      </c>
      <c r="F39" s="44">
        <v>0</v>
      </c>
      <c r="G39" s="45">
        <f>(F39/F36)*100</f>
        <v>0</v>
      </c>
      <c r="H39" s="44">
        <v>0</v>
      </c>
      <c r="I39" s="45">
        <f>(H39/H36)*100</f>
        <v>0</v>
      </c>
      <c r="J39" s="44">
        <v>0</v>
      </c>
      <c r="K39" s="45">
        <f>(J39/J36)*100</f>
        <v>0</v>
      </c>
      <c r="L39" s="44"/>
      <c r="M39" s="45">
        <f>(L39/L36)*100</f>
        <v>0</v>
      </c>
    </row>
    <row r="40" spans="1:13" ht="15" customHeight="1">
      <c r="A40" s="18" t="s">
        <v>12</v>
      </c>
      <c r="B40" s="40">
        <f t="shared" si="0"/>
        <v>531</v>
      </c>
      <c r="C40" s="40">
        <f>(B40/B40)*100</f>
        <v>100</v>
      </c>
      <c r="D40" s="41">
        <f>SUM(D41+D42+D43)</f>
        <v>124</v>
      </c>
      <c r="E40" s="42">
        <f>(D40/D40)*100</f>
        <v>100</v>
      </c>
      <c r="F40" s="41">
        <f>SUM(F41+F42+F43)</f>
        <v>121</v>
      </c>
      <c r="G40" s="42">
        <f>(F40/F40)*100</f>
        <v>100</v>
      </c>
      <c r="H40" s="41">
        <f>SUM(H41+H42+H43)</f>
        <v>96</v>
      </c>
      <c r="I40" s="42">
        <f>(H40/H40)*100</f>
        <v>100</v>
      </c>
      <c r="J40" s="41">
        <f>SUM(J41+J42+J43)</f>
        <v>106</v>
      </c>
      <c r="K40" s="42">
        <f>(J40/J40)*100</f>
        <v>100</v>
      </c>
      <c r="L40" s="41">
        <f>SUM(L41+L42+L43)</f>
        <v>84</v>
      </c>
      <c r="M40" s="42">
        <f>(L40/L40)*100</f>
        <v>100</v>
      </c>
    </row>
    <row r="41" spans="1:13" ht="15" customHeight="1">
      <c r="A41" s="4" t="s">
        <v>21</v>
      </c>
      <c r="B41" s="40">
        <f t="shared" si="0"/>
        <v>224</v>
      </c>
      <c r="C41" s="43">
        <f>(B41/B40)*100</f>
        <v>42.184557438794727</v>
      </c>
      <c r="D41" s="44">
        <v>49</v>
      </c>
      <c r="E41" s="45">
        <f>(D41/D40)*100</f>
        <v>39.516129032258064</v>
      </c>
      <c r="F41" s="44">
        <v>66</v>
      </c>
      <c r="G41" s="45">
        <f>(F41/F40)*100</f>
        <v>54.54545454545454</v>
      </c>
      <c r="H41" s="44">
        <v>31</v>
      </c>
      <c r="I41" s="45">
        <f>(H41/H40)*100</f>
        <v>32.291666666666671</v>
      </c>
      <c r="J41" s="44">
        <v>48</v>
      </c>
      <c r="K41" s="45">
        <f>(J41/J40)*100</f>
        <v>45.283018867924532</v>
      </c>
      <c r="L41" s="44">
        <v>30</v>
      </c>
      <c r="M41" s="45">
        <f>(L41/L40)*100</f>
        <v>35.714285714285715</v>
      </c>
    </row>
    <row r="42" spans="1:13" ht="15" customHeight="1">
      <c r="A42" s="19" t="s">
        <v>5</v>
      </c>
      <c r="B42" s="40">
        <f t="shared" si="0"/>
        <v>307</v>
      </c>
      <c r="C42" s="43">
        <f>(B42/B40)*100</f>
        <v>57.815442561205273</v>
      </c>
      <c r="D42" s="44">
        <v>75</v>
      </c>
      <c r="E42" s="59">
        <f>(D42/D40)*100</f>
        <v>60.483870967741936</v>
      </c>
      <c r="F42" s="44">
        <v>55</v>
      </c>
      <c r="G42" s="45">
        <f>(F42/F40)*100</f>
        <v>45.454545454545453</v>
      </c>
      <c r="H42" s="44">
        <v>65</v>
      </c>
      <c r="I42" s="45">
        <f>(H42/H40)*100</f>
        <v>67.708333333333343</v>
      </c>
      <c r="J42" s="44">
        <v>58</v>
      </c>
      <c r="K42" s="45">
        <f>(J42/J40)*100</f>
        <v>54.716981132075468</v>
      </c>
      <c r="L42" s="44">
        <v>54</v>
      </c>
      <c r="M42" s="45">
        <f>(L42/L40)*100</f>
        <v>64.285714285714292</v>
      </c>
    </row>
    <row r="43" spans="1:13" ht="15" customHeight="1">
      <c r="A43" s="19" t="s">
        <v>6</v>
      </c>
      <c r="B43" s="40">
        <f t="shared" si="0"/>
        <v>0</v>
      </c>
      <c r="C43" s="43">
        <f>(B43/B40)*100</f>
        <v>0</v>
      </c>
      <c r="D43" s="44">
        <v>0</v>
      </c>
      <c r="E43" s="45">
        <f>(D43/D40)*100</f>
        <v>0</v>
      </c>
      <c r="F43" s="44">
        <v>0</v>
      </c>
      <c r="G43" s="45">
        <f>(F43/F40)*100</f>
        <v>0</v>
      </c>
      <c r="H43" s="44">
        <v>0</v>
      </c>
      <c r="I43" s="45">
        <f>(H43/H40)*100</f>
        <v>0</v>
      </c>
      <c r="J43" s="44">
        <v>0</v>
      </c>
      <c r="K43" s="45">
        <f>(J43/J40)*100</f>
        <v>0</v>
      </c>
      <c r="L43" s="44"/>
      <c r="M43" s="45">
        <f>(L43/L40)*100</f>
        <v>0</v>
      </c>
    </row>
    <row r="44" spans="1:13" ht="15" customHeight="1">
      <c r="A44" s="18" t="s">
        <v>13</v>
      </c>
      <c r="B44" s="40">
        <f t="shared" ref="B44:B71" si="2">SUM(D44+F44+H44+J44+L44)</f>
        <v>531</v>
      </c>
      <c r="C44" s="40">
        <f>(B44/B44)*100</f>
        <v>100</v>
      </c>
      <c r="D44" s="41">
        <f>SUM(D45+D46+D47)</f>
        <v>124</v>
      </c>
      <c r="E44" s="42">
        <f>(D44/D44)*100</f>
        <v>100</v>
      </c>
      <c r="F44" s="41">
        <f>SUM(F45+F46+F47)</f>
        <v>121</v>
      </c>
      <c r="G44" s="42">
        <f>(F44/F44)*100</f>
        <v>100</v>
      </c>
      <c r="H44" s="41">
        <f>SUM(H45+H46+H47)</f>
        <v>96</v>
      </c>
      <c r="I44" s="42">
        <f>(H44/H44)*100</f>
        <v>100</v>
      </c>
      <c r="J44" s="41">
        <f>SUM(J45+J46+J47)</f>
        <v>106</v>
      </c>
      <c r="K44" s="42">
        <f>(J44/J44)*100</f>
        <v>100</v>
      </c>
      <c r="L44" s="41">
        <f>SUM(L45+L46+L47)</f>
        <v>84</v>
      </c>
      <c r="M44" s="42">
        <f>(L44/L44)*100</f>
        <v>100</v>
      </c>
    </row>
    <row r="45" spans="1:13" ht="15" customHeight="1">
      <c r="A45" s="4" t="s">
        <v>21</v>
      </c>
      <c r="B45" s="40">
        <f t="shared" si="2"/>
        <v>312</v>
      </c>
      <c r="C45" s="43">
        <f>(B45/B44)*100</f>
        <v>58.757062146892657</v>
      </c>
      <c r="D45" s="44">
        <v>69</v>
      </c>
      <c r="E45" s="45">
        <f>(D45/D44)*100</f>
        <v>55.645161290322577</v>
      </c>
      <c r="F45" s="44">
        <v>80</v>
      </c>
      <c r="G45" s="45">
        <f>(F45/F44)*100</f>
        <v>66.11570247933885</v>
      </c>
      <c r="H45" s="44">
        <v>52</v>
      </c>
      <c r="I45" s="45">
        <f>(H45/H44)*100</f>
        <v>54.166666666666664</v>
      </c>
      <c r="J45" s="44">
        <v>70</v>
      </c>
      <c r="K45" s="45">
        <f>(J45/J44)*100</f>
        <v>66.037735849056602</v>
      </c>
      <c r="L45" s="60">
        <v>41</v>
      </c>
      <c r="M45" s="45">
        <f>(L45/L44)*100</f>
        <v>48.80952380952381</v>
      </c>
    </row>
    <row r="46" spans="1:13" ht="15" customHeight="1">
      <c r="A46" s="19" t="s">
        <v>5</v>
      </c>
      <c r="B46" s="40">
        <f t="shared" si="2"/>
        <v>219</v>
      </c>
      <c r="C46" s="43">
        <f>(B46/B44)*100</f>
        <v>41.242937853107343</v>
      </c>
      <c r="D46" s="44">
        <v>55</v>
      </c>
      <c r="E46" s="45">
        <f>(D46/D44)*100</f>
        <v>44.354838709677416</v>
      </c>
      <c r="F46" s="44">
        <v>41</v>
      </c>
      <c r="G46" s="45">
        <f>(F46/F44)*100</f>
        <v>33.884297520661157</v>
      </c>
      <c r="H46" s="44">
        <v>44</v>
      </c>
      <c r="I46" s="45">
        <f>(H46/H44)*100</f>
        <v>45.833333333333329</v>
      </c>
      <c r="J46" s="44">
        <v>36</v>
      </c>
      <c r="K46" s="45">
        <f>(J46/J44)*100</f>
        <v>33.962264150943398</v>
      </c>
      <c r="L46" s="60">
        <v>43</v>
      </c>
      <c r="M46" s="45">
        <f>(L46/L44)*100</f>
        <v>51.19047619047619</v>
      </c>
    </row>
    <row r="47" spans="1:13" ht="15" customHeight="1">
      <c r="A47" s="19" t="s">
        <v>6</v>
      </c>
      <c r="B47" s="40">
        <f t="shared" si="2"/>
        <v>0</v>
      </c>
      <c r="C47" s="43">
        <f>(B47/B44)*100</f>
        <v>0</v>
      </c>
      <c r="D47" s="44">
        <v>0</v>
      </c>
      <c r="E47" s="45">
        <f>(D47/D44)*100</f>
        <v>0</v>
      </c>
      <c r="F47" s="44">
        <v>0</v>
      </c>
      <c r="G47" s="45">
        <f>(F47/F44)*100</f>
        <v>0</v>
      </c>
      <c r="H47" s="44">
        <v>0</v>
      </c>
      <c r="I47" s="45">
        <f>(H47/H44)*100</f>
        <v>0</v>
      </c>
      <c r="J47" s="44">
        <v>0</v>
      </c>
      <c r="K47" s="45">
        <f>(J47/J44)*100</f>
        <v>0</v>
      </c>
      <c r="L47" s="60"/>
      <c r="M47" s="45">
        <f>(L47/L44)*100</f>
        <v>0</v>
      </c>
    </row>
    <row r="48" spans="1:13" ht="15" customHeight="1">
      <c r="A48" s="18" t="s">
        <v>14</v>
      </c>
      <c r="B48" s="40">
        <f t="shared" si="2"/>
        <v>531</v>
      </c>
      <c r="C48" s="40">
        <f>(B48/B48)*100</f>
        <v>100</v>
      </c>
      <c r="D48" s="41">
        <f>SUM(D49+D50+D51)</f>
        <v>124</v>
      </c>
      <c r="E48" s="42">
        <f>(D48/D48)*100</f>
        <v>100</v>
      </c>
      <c r="F48" s="41">
        <f>SUM(F49+F50+F51)</f>
        <v>121</v>
      </c>
      <c r="G48" s="42">
        <f>(F48/F48)*100</f>
        <v>100</v>
      </c>
      <c r="H48" s="41">
        <f>SUM(H49+H50+H51)</f>
        <v>96</v>
      </c>
      <c r="I48" s="42">
        <f>(H48/H48)*100</f>
        <v>100</v>
      </c>
      <c r="J48" s="41">
        <f>SUM(J49+J50+J51)</f>
        <v>106</v>
      </c>
      <c r="K48" s="42">
        <f>(J48/J48)*100</f>
        <v>100</v>
      </c>
      <c r="L48" s="41">
        <f>SUM(L49+L50+L51)</f>
        <v>84</v>
      </c>
      <c r="M48" s="42">
        <f>(L48/L48)*100</f>
        <v>100</v>
      </c>
    </row>
    <row r="49" spans="1:13" ht="15" customHeight="1">
      <c r="A49" s="4" t="s">
        <v>21</v>
      </c>
      <c r="B49" s="40">
        <f t="shared" si="2"/>
        <v>281</v>
      </c>
      <c r="C49" s="43">
        <f>(B49/B48)*100</f>
        <v>52.919020715630879</v>
      </c>
      <c r="D49" s="44">
        <v>62</v>
      </c>
      <c r="E49" s="45">
        <f>(D49/D48)*100</f>
        <v>50</v>
      </c>
      <c r="F49" s="44">
        <v>70</v>
      </c>
      <c r="G49" s="45">
        <f>(F49/F48)*100</f>
        <v>57.851239669421481</v>
      </c>
      <c r="H49" s="44">
        <v>46</v>
      </c>
      <c r="I49" s="45">
        <f>(H49/H48)*100</f>
        <v>47.916666666666671</v>
      </c>
      <c r="J49" s="44">
        <v>65</v>
      </c>
      <c r="K49" s="45">
        <f>(J49/J48)*100</f>
        <v>61.320754716981128</v>
      </c>
      <c r="L49" s="44">
        <v>38</v>
      </c>
      <c r="M49" s="45">
        <f>(L49/L48)*100</f>
        <v>45.238095238095241</v>
      </c>
    </row>
    <row r="50" spans="1:13" ht="15" customHeight="1">
      <c r="A50" s="19" t="s">
        <v>5</v>
      </c>
      <c r="B50" s="40">
        <f t="shared" si="2"/>
        <v>250</v>
      </c>
      <c r="C50" s="43">
        <f>(B50/B48)*100</f>
        <v>47.080979284369114</v>
      </c>
      <c r="D50" s="44">
        <v>62</v>
      </c>
      <c r="E50" s="45">
        <f>(D50/D48)*100</f>
        <v>50</v>
      </c>
      <c r="F50" s="44">
        <v>51</v>
      </c>
      <c r="G50" s="45">
        <f>(F50/F48)*100</f>
        <v>42.148760330578511</v>
      </c>
      <c r="H50" s="44">
        <v>50</v>
      </c>
      <c r="I50" s="45">
        <f>(H50/H48)*100</f>
        <v>52.083333333333336</v>
      </c>
      <c r="J50" s="44">
        <v>41</v>
      </c>
      <c r="K50" s="45">
        <f>(J50/J48)*100</f>
        <v>38.679245283018872</v>
      </c>
      <c r="L50" s="44">
        <v>46</v>
      </c>
      <c r="M50" s="45">
        <f>(L50/L48)*100</f>
        <v>54.761904761904766</v>
      </c>
    </row>
    <row r="51" spans="1:13" ht="15" customHeight="1">
      <c r="A51" s="19" t="s">
        <v>6</v>
      </c>
      <c r="B51" s="40">
        <f t="shared" si="2"/>
        <v>0</v>
      </c>
      <c r="C51" s="43">
        <f>(B51/B48)*100</f>
        <v>0</v>
      </c>
      <c r="D51" s="44">
        <v>0</v>
      </c>
      <c r="E51" s="45">
        <f>(D51/D48)*100</f>
        <v>0</v>
      </c>
      <c r="F51" s="44">
        <v>0</v>
      </c>
      <c r="G51" s="45">
        <f>(F51/F48)*100</f>
        <v>0</v>
      </c>
      <c r="H51" s="44">
        <v>0</v>
      </c>
      <c r="I51" s="45">
        <f>(H51/H48)*100</f>
        <v>0</v>
      </c>
      <c r="J51" s="44">
        <v>0</v>
      </c>
      <c r="K51" s="45">
        <f>(J51/J48)*100</f>
        <v>0</v>
      </c>
      <c r="L51" s="44"/>
      <c r="M51" s="45">
        <f>(L51/L48)*100</f>
        <v>0</v>
      </c>
    </row>
    <row r="52" spans="1:13" ht="15" customHeight="1">
      <c r="A52" s="18" t="s">
        <v>15</v>
      </c>
      <c r="B52" s="40">
        <f t="shared" si="2"/>
        <v>531</v>
      </c>
      <c r="C52" s="40">
        <f>(B52/B52)*100</f>
        <v>100</v>
      </c>
      <c r="D52" s="41">
        <f>SUM(D53+D54+D55)</f>
        <v>124</v>
      </c>
      <c r="E52" s="42">
        <f>(D52/D52)*100</f>
        <v>100</v>
      </c>
      <c r="F52" s="41">
        <f>SUM(F53+F54+F55)</f>
        <v>121</v>
      </c>
      <c r="G52" s="42">
        <f>(F52/F52)*100</f>
        <v>100</v>
      </c>
      <c r="H52" s="41">
        <f>SUM(H53+H54+H55)</f>
        <v>96</v>
      </c>
      <c r="I52" s="42">
        <f>(H52/H52)*100</f>
        <v>100</v>
      </c>
      <c r="J52" s="41">
        <f>SUM(J53+J54+J55)</f>
        <v>106</v>
      </c>
      <c r="K52" s="42">
        <f>(J52/J52)*100</f>
        <v>100</v>
      </c>
      <c r="L52" s="41">
        <f>SUM(L53+L54+L55)</f>
        <v>84</v>
      </c>
      <c r="M52" s="42">
        <f>(L52/L52)*100</f>
        <v>100</v>
      </c>
    </row>
    <row r="53" spans="1:13" ht="15" customHeight="1">
      <c r="A53" s="4" t="s">
        <v>21</v>
      </c>
      <c r="B53" s="40">
        <f t="shared" si="2"/>
        <v>237</v>
      </c>
      <c r="C53" s="43">
        <f>(B53/B52)*100</f>
        <v>44.632768361581924</v>
      </c>
      <c r="D53" s="44">
        <v>57</v>
      </c>
      <c r="E53" s="45">
        <f>(D53/D52)*100</f>
        <v>45.967741935483872</v>
      </c>
      <c r="F53" s="44">
        <v>72</v>
      </c>
      <c r="G53" s="45">
        <f>(F53/F52)*100</f>
        <v>59.504132231404959</v>
      </c>
      <c r="H53" s="44">
        <v>26</v>
      </c>
      <c r="I53" s="45">
        <f>(H53/H52)*100</f>
        <v>27.083333333333332</v>
      </c>
      <c r="J53" s="44">
        <v>53</v>
      </c>
      <c r="K53" s="45">
        <f>(J53/J52)*100</f>
        <v>50</v>
      </c>
      <c r="L53" s="44">
        <v>29</v>
      </c>
      <c r="M53" s="45">
        <f>(L53/L52)*100</f>
        <v>34.523809523809526</v>
      </c>
    </row>
    <row r="54" spans="1:13" ht="15" customHeight="1">
      <c r="A54" s="19" t="s">
        <v>5</v>
      </c>
      <c r="B54" s="40">
        <f t="shared" si="2"/>
        <v>292</v>
      </c>
      <c r="C54" s="43">
        <f>(B54/B52)*100</f>
        <v>54.990583804143121</v>
      </c>
      <c r="D54" s="44">
        <v>65</v>
      </c>
      <c r="E54" s="45">
        <f>(D54/D52)*100</f>
        <v>52.419354838709673</v>
      </c>
      <c r="F54" s="44">
        <v>49</v>
      </c>
      <c r="G54" s="45">
        <f>(F54/F52)*100</f>
        <v>40.495867768595041</v>
      </c>
      <c r="H54" s="44">
        <v>70</v>
      </c>
      <c r="I54" s="45">
        <f>(H54/H52)*100</f>
        <v>72.916666666666657</v>
      </c>
      <c r="J54" s="44">
        <v>53</v>
      </c>
      <c r="K54" s="45">
        <f>(J54/J52)*100</f>
        <v>50</v>
      </c>
      <c r="L54" s="44">
        <v>55</v>
      </c>
      <c r="M54" s="45">
        <f>(L54/L52)*100</f>
        <v>65.476190476190482</v>
      </c>
    </row>
    <row r="55" spans="1:13" ht="15" customHeight="1">
      <c r="A55" s="19" t="s">
        <v>6</v>
      </c>
      <c r="B55" s="40">
        <f t="shared" si="2"/>
        <v>2</v>
      </c>
      <c r="C55" s="43">
        <f>(B55/B52)*100</f>
        <v>0.37664783427495291</v>
      </c>
      <c r="D55" s="44">
        <v>2</v>
      </c>
      <c r="E55" s="45">
        <f>(D55/D52)*100</f>
        <v>1.6129032258064515</v>
      </c>
      <c r="F55" s="44">
        <v>0</v>
      </c>
      <c r="G55" s="45">
        <f>(F55/F52)*100</f>
        <v>0</v>
      </c>
      <c r="H55" s="44">
        <v>0</v>
      </c>
      <c r="I55" s="45">
        <f>(H55/H52)*100</f>
        <v>0</v>
      </c>
      <c r="J55" s="44">
        <v>0</v>
      </c>
      <c r="K55" s="45">
        <f>(J55/J52)*100</f>
        <v>0</v>
      </c>
      <c r="L55" s="44"/>
      <c r="M55" s="45">
        <f>(L55/L52)*100</f>
        <v>0</v>
      </c>
    </row>
    <row r="56" spans="1:13" ht="9.9499999999999993" hidden="1" customHeight="1">
      <c r="A56" s="18" t="s">
        <v>16</v>
      </c>
      <c r="B56" s="40">
        <f t="shared" si="2"/>
        <v>0</v>
      </c>
      <c r="C56" s="40" t="e">
        <f>(B56/B56)*100</f>
        <v>#DIV/0!</v>
      </c>
      <c r="D56" s="46">
        <f>SUM(D57+D58+D59)</f>
        <v>0</v>
      </c>
      <c r="E56" s="47" t="e">
        <f>(D56/D56)*100</f>
        <v>#DIV/0!</v>
      </c>
      <c r="F56" s="46">
        <f>SUM(F57+F58+F59)</f>
        <v>0</v>
      </c>
      <c r="G56" s="47" t="e">
        <f>(F56/F56)*100</f>
        <v>#DIV/0!</v>
      </c>
      <c r="H56" s="46">
        <f>SUM(H57+H58+H59)</f>
        <v>0</v>
      </c>
      <c r="I56" s="47" t="e">
        <f>(H56/H56)*100</f>
        <v>#DIV/0!</v>
      </c>
      <c r="J56" s="46">
        <f>SUM(J57+J58+J59)</f>
        <v>0</v>
      </c>
      <c r="K56" s="47" t="e">
        <f>(J56/J56)*100</f>
        <v>#DIV/0!</v>
      </c>
      <c r="L56" s="46">
        <f>SUM(L57+L58+L59)</f>
        <v>0</v>
      </c>
      <c r="M56" s="47" t="e">
        <f>(L56/L56)*100</f>
        <v>#DIV/0!</v>
      </c>
    </row>
    <row r="57" spans="1:13" ht="9.9499999999999993" hidden="1" customHeight="1">
      <c r="A57" s="4" t="s">
        <v>21</v>
      </c>
      <c r="B57" s="40">
        <f t="shared" si="2"/>
        <v>0</v>
      </c>
      <c r="C57" s="43" t="e">
        <f>(B57/B56)*100</f>
        <v>#DIV/0!</v>
      </c>
      <c r="D57" s="44"/>
      <c r="E57" s="45" t="e">
        <f>(D57/D56)*100</f>
        <v>#DIV/0!</v>
      </c>
      <c r="F57" s="44"/>
      <c r="G57" s="45" t="e">
        <f>(F57/F56)*100</f>
        <v>#DIV/0!</v>
      </c>
      <c r="H57" s="44"/>
      <c r="I57" s="45" t="e">
        <f>(H57/H56)*100</f>
        <v>#DIV/0!</v>
      </c>
      <c r="J57" s="44"/>
      <c r="K57" s="45" t="e">
        <f>(J57/J56)*100</f>
        <v>#DIV/0!</v>
      </c>
      <c r="L57" s="44"/>
      <c r="M57" s="45" t="e">
        <f>(L57/L56)*100</f>
        <v>#DIV/0!</v>
      </c>
    </row>
    <row r="58" spans="1:13" ht="9.9499999999999993" hidden="1" customHeight="1">
      <c r="A58" s="6" t="s">
        <v>22</v>
      </c>
      <c r="B58" s="40">
        <f t="shared" si="2"/>
        <v>0</v>
      </c>
      <c r="C58" s="43" t="e">
        <f>(B58/B56)*100</f>
        <v>#DIV/0!</v>
      </c>
      <c r="D58" s="44"/>
      <c r="E58" s="59" t="e">
        <f>(D58/D56)*100</f>
        <v>#DIV/0!</v>
      </c>
      <c r="F58" s="44"/>
      <c r="G58" s="59" t="e">
        <f>(F58/F56)*100</f>
        <v>#DIV/0!</v>
      </c>
      <c r="H58" s="44"/>
      <c r="I58" s="45" t="e">
        <f>(H58/H56)*100</f>
        <v>#DIV/0!</v>
      </c>
      <c r="J58" s="44"/>
      <c r="K58" s="45" t="e">
        <f>(J58/J56)*100</f>
        <v>#DIV/0!</v>
      </c>
      <c r="L58" s="44"/>
      <c r="M58" s="45" t="e">
        <f>(L58/L56)*100</f>
        <v>#DIV/0!</v>
      </c>
    </row>
    <row r="59" spans="1:13" ht="9.9499999999999993" hidden="1" customHeight="1">
      <c r="A59" s="7" t="s">
        <v>23</v>
      </c>
      <c r="B59" s="40">
        <f t="shared" si="2"/>
        <v>0</v>
      </c>
      <c r="C59" s="43" t="e">
        <f>(B59/B56)*100</f>
        <v>#DIV/0!</v>
      </c>
      <c r="D59" s="44"/>
      <c r="E59" s="45" t="e">
        <f>(D59/D56)*100</f>
        <v>#DIV/0!</v>
      </c>
      <c r="F59" s="44"/>
      <c r="G59" s="45" t="e">
        <f>(F59/F56)*100</f>
        <v>#DIV/0!</v>
      </c>
      <c r="H59" s="44"/>
      <c r="I59" s="45" t="e">
        <f>(H59/H56)*100</f>
        <v>#DIV/0!</v>
      </c>
      <c r="J59" s="44"/>
      <c r="K59" s="45" t="e">
        <f>(J59/J56)*100</f>
        <v>#DIV/0!</v>
      </c>
      <c r="L59" s="44"/>
      <c r="M59" s="45" t="e">
        <f>(L59/L56)*100</f>
        <v>#DIV/0!</v>
      </c>
    </row>
    <row r="60" spans="1:13" ht="15" customHeight="1">
      <c r="A60" s="18" t="s">
        <v>16</v>
      </c>
      <c r="B60" s="40">
        <f>SUM(D60+F60+H60+J60+L60)</f>
        <v>286</v>
      </c>
      <c r="C60" s="40">
        <f>(B60/B60)*100</f>
        <v>100</v>
      </c>
      <c r="D60" s="46"/>
      <c r="E60" s="47"/>
      <c r="F60" s="46"/>
      <c r="G60" s="47"/>
      <c r="H60" s="41">
        <f>SUM(H61+H62+H63)</f>
        <v>96</v>
      </c>
      <c r="I60" s="42">
        <f>(H60/H60)*100</f>
        <v>100</v>
      </c>
      <c r="J60" s="41">
        <f>SUM(J61+J62+J63)</f>
        <v>106</v>
      </c>
      <c r="K60" s="42">
        <f>(J60/J60)*100</f>
        <v>100</v>
      </c>
      <c r="L60" s="41">
        <f>SUM(L61+L62+L63)</f>
        <v>84</v>
      </c>
      <c r="M60" s="42">
        <f>(L60/L60)*100</f>
        <v>100</v>
      </c>
    </row>
    <row r="61" spans="1:13" ht="15" customHeight="1">
      <c r="A61" s="4" t="s">
        <v>21</v>
      </c>
      <c r="B61" s="40">
        <f>SUM(D61+F61+H61+J61+L61)</f>
        <v>142</v>
      </c>
      <c r="C61" s="43">
        <f>(B61/B60)*100</f>
        <v>49.650349650349654</v>
      </c>
      <c r="D61" s="61"/>
      <c r="E61" s="45"/>
      <c r="F61" s="48"/>
      <c r="G61" s="45"/>
      <c r="H61" s="44">
        <v>31</v>
      </c>
      <c r="I61" s="45">
        <f>(H61/H60)*100</f>
        <v>32.291666666666671</v>
      </c>
      <c r="J61" s="44">
        <v>71</v>
      </c>
      <c r="K61" s="45">
        <f>(J61/J60)*100</f>
        <v>66.981132075471692</v>
      </c>
      <c r="L61" s="44">
        <v>40</v>
      </c>
      <c r="M61" s="45">
        <f>(L61/L60)*100</f>
        <v>47.619047619047613</v>
      </c>
    </row>
    <row r="62" spans="1:13" ht="15" customHeight="1">
      <c r="A62" s="19" t="s">
        <v>5</v>
      </c>
      <c r="B62" s="40">
        <f>SUM(D62+F62+H62+J62+L62)</f>
        <v>144</v>
      </c>
      <c r="C62" s="43">
        <f>(B62/B60)*100</f>
        <v>50.349650349650354</v>
      </c>
      <c r="D62" s="61"/>
      <c r="E62" s="45"/>
      <c r="F62" s="48"/>
      <c r="G62" s="45"/>
      <c r="H62" s="44">
        <v>65</v>
      </c>
      <c r="I62" s="45">
        <f>(H62/H60)*100</f>
        <v>67.708333333333343</v>
      </c>
      <c r="J62" s="44">
        <v>35</v>
      </c>
      <c r="K62" s="45">
        <f>(J62/J60)*100</f>
        <v>33.018867924528301</v>
      </c>
      <c r="L62" s="44">
        <v>44</v>
      </c>
      <c r="M62" s="45">
        <f>(L62/L60)*100</f>
        <v>52.380952380952387</v>
      </c>
    </row>
    <row r="63" spans="1:13" ht="15" customHeight="1">
      <c r="A63" s="19" t="s">
        <v>6</v>
      </c>
      <c r="B63" s="40">
        <f>SUM(D63+F63+H63+J63+L63)</f>
        <v>0</v>
      </c>
      <c r="C63" s="43">
        <f>(B63/B60)*100</f>
        <v>0</v>
      </c>
      <c r="D63" s="61"/>
      <c r="E63" s="45"/>
      <c r="F63" s="48"/>
      <c r="G63" s="45"/>
      <c r="H63" s="44">
        <v>0</v>
      </c>
      <c r="I63" s="45">
        <f>(H63/H60)*100</f>
        <v>0</v>
      </c>
      <c r="J63" s="44">
        <v>0</v>
      </c>
      <c r="K63" s="45">
        <f>(J63/J60)*100</f>
        <v>0</v>
      </c>
      <c r="L63" s="44"/>
      <c r="M63" s="45">
        <f>(L63/L60)*100</f>
        <v>0</v>
      </c>
    </row>
    <row r="64" spans="1:13" ht="15" customHeight="1">
      <c r="A64" s="18" t="s">
        <v>17</v>
      </c>
      <c r="B64" s="40">
        <f t="shared" si="2"/>
        <v>531</v>
      </c>
      <c r="C64" s="40">
        <f>(B64/B64)*100</f>
        <v>100</v>
      </c>
      <c r="D64" s="41">
        <f>SUM(D65+D66+D67)</f>
        <v>124</v>
      </c>
      <c r="E64" s="42">
        <f>(D64/D64)*100</f>
        <v>100</v>
      </c>
      <c r="F64" s="41">
        <f>SUM(F65+F66+F67)</f>
        <v>121</v>
      </c>
      <c r="G64" s="42">
        <f>(F64/F64)*100</f>
        <v>100</v>
      </c>
      <c r="H64" s="41">
        <f>SUM(H65+H66+H67)</f>
        <v>96</v>
      </c>
      <c r="I64" s="42">
        <f>(H64/H64)*100</f>
        <v>100</v>
      </c>
      <c r="J64" s="41">
        <f>SUM(J65+J66+J67)</f>
        <v>106</v>
      </c>
      <c r="K64" s="42">
        <f>(J64/J64)*100</f>
        <v>100</v>
      </c>
      <c r="L64" s="41">
        <f>SUM(L65+L66+L67)</f>
        <v>84</v>
      </c>
      <c r="M64" s="42">
        <f>(L64/L64)*100</f>
        <v>100</v>
      </c>
    </row>
    <row r="65" spans="1:14" ht="15" customHeight="1">
      <c r="A65" s="8" t="s">
        <v>24</v>
      </c>
      <c r="B65" s="40">
        <f t="shared" si="2"/>
        <v>329</v>
      </c>
      <c r="C65" s="43">
        <f>(B65/B64)*100</f>
        <v>61.958568738229758</v>
      </c>
      <c r="D65" s="44">
        <v>92</v>
      </c>
      <c r="E65" s="45">
        <f>(D65/D64)*100</f>
        <v>74.193548387096769</v>
      </c>
      <c r="F65" s="44">
        <v>85</v>
      </c>
      <c r="G65" s="45">
        <f>(F65/F64)*100</f>
        <v>70.247933884297524</v>
      </c>
      <c r="H65" s="44">
        <v>49</v>
      </c>
      <c r="I65" s="45">
        <f>(H65/H64)*100</f>
        <v>51.041666666666664</v>
      </c>
      <c r="J65" s="44">
        <v>66</v>
      </c>
      <c r="K65" s="45">
        <f>(J65/J64)*100</f>
        <v>62.264150943396224</v>
      </c>
      <c r="L65" s="44">
        <v>37</v>
      </c>
      <c r="M65" s="45">
        <f>(L65/L64)*100</f>
        <v>44.047619047619044</v>
      </c>
    </row>
    <row r="66" spans="1:14" ht="15" customHeight="1">
      <c r="A66" s="6" t="s">
        <v>25</v>
      </c>
      <c r="B66" s="40">
        <f t="shared" si="2"/>
        <v>202</v>
      </c>
      <c r="C66" s="43">
        <f>(B66/B64)*100</f>
        <v>38.041431261770242</v>
      </c>
      <c r="D66" s="44">
        <v>32</v>
      </c>
      <c r="E66" s="45">
        <f>(D66/D64)*100</f>
        <v>25.806451612903224</v>
      </c>
      <c r="F66" s="44">
        <v>36</v>
      </c>
      <c r="G66" s="45">
        <f>(F66/F64)*100</f>
        <v>29.75206611570248</v>
      </c>
      <c r="H66" s="44">
        <v>47</v>
      </c>
      <c r="I66" s="45">
        <f>(H66/H64)*100</f>
        <v>48.958333333333329</v>
      </c>
      <c r="J66" s="44">
        <v>40</v>
      </c>
      <c r="K66" s="45">
        <f>(J66/J64)*100</f>
        <v>37.735849056603776</v>
      </c>
      <c r="L66" s="44">
        <v>47</v>
      </c>
      <c r="M66" s="45">
        <f>(L66/L64)*100</f>
        <v>55.952380952380956</v>
      </c>
    </row>
    <row r="67" spans="1:14" ht="15" customHeight="1">
      <c r="A67" s="10" t="s">
        <v>28</v>
      </c>
      <c r="B67" s="40">
        <f t="shared" si="2"/>
        <v>0</v>
      </c>
      <c r="C67" s="43">
        <f>(B67/B64)*100</f>
        <v>0</v>
      </c>
      <c r="D67" s="44">
        <v>0</v>
      </c>
      <c r="E67" s="45">
        <f>(D67/D64)*100</f>
        <v>0</v>
      </c>
      <c r="F67" s="44">
        <v>0</v>
      </c>
      <c r="G67" s="45">
        <f>(F67/F64)*100</f>
        <v>0</v>
      </c>
      <c r="H67" s="44"/>
      <c r="I67" s="45">
        <f>(H67/H64)*100</f>
        <v>0</v>
      </c>
      <c r="J67" s="44">
        <v>0</v>
      </c>
      <c r="K67" s="45">
        <f>(J67/J64)*100</f>
        <v>0</v>
      </c>
      <c r="L67" s="44"/>
      <c r="M67" s="45">
        <f>(L67/L64)*100</f>
        <v>0</v>
      </c>
    </row>
    <row r="68" spans="1:14" ht="15" customHeight="1">
      <c r="A68" s="18" t="s">
        <v>18</v>
      </c>
      <c r="B68" s="40">
        <f t="shared" si="2"/>
        <v>531</v>
      </c>
      <c r="C68" s="40">
        <f>(B68/B68)*100</f>
        <v>100</v>
      </c>
      <c r="D68" s="41">
        <f>SUM(D69+D70+D71)</f>
        <v>124</v>
      </c>
      <c r="E68" s="42">
        <f>(D68/D68)*100</f>
        <v>100</v>
      </c>
      <c r="F68" s="41">
        <f>SUM(F69+F70+F71)</f>
        <v>121</v>
      </c>
      <c r="G68" s="42">
        <f>(F68/F68)*100</f>
        <v>100</v>
      </c>
      <c r="H68" s="41">
        <f>SUM(H69+H70+H71)</f>
        <v>96</v>
      </c>
      <c r="I68" s="42">
        <f>(H68/H68)*100</f>
        <v>100</v>
      </c>
      <c r="J68" s="41">
        <f>SUM(J69+J70+J71)</f>
        <v>106</v>
      </c>
      <c r="K68" s="42">
        <f>(J68/J68)*100</f>
        <v>100</v>
      </c>
      <c r="L68" s="41">
        <f>SUM(L69+L70+L71)</f>
        <v>84</v>
      </c>
      <c r="M68" s="42">
        <f>(L68/L68)*100</f>
        <v>100</v>
      </c>
    </row>
    <row r="69" spans="1:14" ht="15" customHeight="1">
      <c r="A69" s="9" t="s">
        <v>26</v>
      </c>
      <c r="B69" s="40">
        <f t="shared" si="2"/>
        <v>358</v>
      </c>
      <c r="C69" s="43">
        <f>(B69/B68)*100</f>
        <v>67.419962335216582</v>
      </c>
      <c r="D69" s="44">
        <v>102</v>
      </c>
      <c r="E69" s="45">
        <f>(D69/D68)*100</f>
        <v>82.258064516129039</v>
      </c>
      <c r="F69" s="44">
        <v>90</v>
      </c>
      <c r="G69" s="45">
        <f>(F69/F68)*100</f>
        <v>74.380165289256198</v>
      </c>
      <c r="H69" s="44">
        <v>63</v>
      </c>
      <c r="I69" s="45">
        <f>(H69/H68)*100</f>
        <v>65.625</v>
      </c>
      <c r="J69" s="44">
        <v>66</v>
      </c>
      <c r="K69" s="45">
        <f>(J69/J68)*100</f>
        <v>62.264150943396224</v>
      </c>
      <c r="L69" s="44">
        <v>37</v>
      </c>
      <c r="M69" s="45">
        <f>(L69/L68)*100</f>
        <v>44.047619047619044</v>
      </c>
    </row>
    <row r="70" spans="1:14" ht="15" customHeight="1">
      <c r="A70" s="6" t="s">
        <v>27</v>
      </c>
      <c r="B70" s="40">
        <f t="shared" si="2"/>
        <v>173</v>
      </c>
      <c r="C70" s="43">
        <f>(B70/B68)*100</f>
        <v>32.580037664783426</v>
      </c>
      <c r="D70" s="44">
        <v>22</v>
      </c>
      <c r="E70" s="45">
        <f>(D70/D68)*100</f>
        <v>17.741935483870968</v>
      </c>
      <c r="F70" s="44">
        <v>31</v>
      </c>
      <c r="G70" s="45">
        <f>(F70/F68)*100</f>
        <v>25.619834710743799</v>
      </c>
      <c r="H70" s="44">
        <v>33</v>
      </c>
      <c r="I70" s="45">
        <f>(H70/H68)*100</f>
        <v>34.375</v>
      </c>
      <c r="J70" s="44">
        <v>40</v>
      </c>
      <c r="K70" s="45">
        <f>(J70/J68)*100</f>
        <v>37.735849056603776</v>
      </c>
      <c r="L70" s="44">
        <v>47</v>
      </c>
      <c r="M70" s="45">
        <f>(L70/L68)*100</f>
        <v>55.952380952380956</v>
      </c>
    </row>
    <row r="71" spans="1:14" ht="15" customHeight="1">
      <c r="A71" s="10" t="s">
        <v>28</v>
      </c>
      <c r="B71" s="62">
        <f t="shared" si="2"/>
        <v>0</v>
      </c>
      <c r="C71" s="63">
        <f>(B71/B68)*100</f>
        <v>0</v>
      </c>
      <c r="D71" s="64">
        <v>0</v>
      </c>
      <c r="E71" s="65">
        <f>(D71/D68)*100</f>
        <v>0</v>
      </c>
      <c r="F71" s="64">
        <v>0</v>
      </c>
      <c r="G71" s="65">
        <f>(F71/F68)*100</f>
        <v>0</v>
      </c>
      <c r="H71" s="64">
        <v>0</v>
      </c>
      <c r="I71" s="65">
        <f>(H71/H68)*100</f>
        <v>0</v>
      </c>
      <c r="J71" s="64">
        <v>0</v>
      </c>
      <c r="K71" s="65">
        <f>(J71/J68)*100</f>
        <v>0</v>
      </c>
      <c r="L71" s="64"/>
      <c r="M71" s="65">
        <f>(L71/L68)*100</f>
        <v>0</v>
      </c>
    </row>
    <row r="72" spans="1:14" ht="15" customHeight="1">
      <c r="A72" s="11" t="s">
        <v>41</v>
      </c>
      <c r="B72" s="40">
        <f t="shared" ref="B72:B79" si="3">SUM(D72+F72+H72+J72+L72)</f>
        <v>531</v>
      </c>
      <c r="C72" s="40">
        <f>(B72/B72)*100</f>
        <v>100</v>
      </c>
      <c r="D72" s="41">
        <f>SUM(D73+D74+D75)</f>
        <v>124</v>
      </c>
      <c r="E72" s="42">
        <f>(D72/D72)*100</f>
        <v>100</v>
      </c>
      <c r="F72" s="41">
        <f>SUM(F73+F74+F75)</f>
        <v>121</v>
      </c>
      <c r="G72" s="42">
        <f>(F72/F72)*100</f>
        <v>100</v>
      </c>
      <c r="H72" s="41">
        <f>SUM(H73+H74+H75)</f>
        <v>96</v>
      </c>
      <c r="I72" s="42">
        <f>(H72/H72)*100</f>
        <v>100</v>
      </c>
      <c r="J72" s="41">
        <f>SUM(J73+J74+J75)</f>
        <v>106</v>
      </c>
      <c r="K72" s="42">
        <f>(J72/J72)*100</f>
        <v>100</v>
      </c>
      <c r="L72" s="41">
        <f>SUM(L73+L74+L75)</f>
        <v>84</v>
      </c>
      <c r="M72" s="42">
        <f>(L72/L72)*100</f>
        <v>100</v>
      </c>
    </row>
    <row r="73" spans="1:14" ht="15" customHeight="1">
      <c r="A73" s="22" t="s">
        <v>39</v>
      </c>
      <c r="B73" s="40">
        <v>525</v>
      </c>
      <c r="C73" s="66">
        <f>(B73/B72)*100</f>
        <v>98.870056497175142</v>
      </c>
      <c r="D73" s="44">
        <v>120</v>
      </c>
      <c r="E73" s="45">
        <f>(D73/D72)*100</f>
        <v>96.774193548387103</v>
      </c>
      <c r="F73" s="44">
        <v>119</v>
      </c>
      <c r="G73" s="45">
        <f>(F73/F72)*100</f>
        <v>98.347107438016536</v>
      </c>
      <c r="H73" s="44">
        <v>96</v>
      </c>
      <c r="I73" s="45">
        <f>(H73/H72)*100</f>
        <v>100</v>
      </c>
      <c r="J73" s="44">
        <v>106</v>
      </c>
      <c r="K73" s="45">
        <f>(J73/J72)*100</f>
        <v>100</v>
      </c>
      <c r="L73" s="44">
        <v>84</v>
      </c>
      <c r="M73" s="45">
        <f>(L73/L72)*100</f>
        <v>100</v>
      </c>
    </row>
    <row r="74" spans="1:14" ht="9.9499999999999993" hidden="1" customHeight="1">
      <c r="A74" s="23" t="s">
        <v>5</v>
      </c>
      <c r="B74" s="62"/>
      <c r="C74" s="63"/>
      <c r="D74" s="64"/>
      <c r="E74" s="65">
        <f>(D74/D72)*100</f>
        <v>0</v>
      </c>
      <c r="F74" s="64"/>
      <c r="G74" s="65">
        <f>(F74/F72)*100</f>
        <v>0</v>
      </c>
      <c r="H74" s="64"/>
      <c r="I74" s="65">
        <f>(H74/H72)*100</f>
        <v>0</v>
      </c>
      <c r="J74" s="64"/>
      <c r="K74" s="65">
        <f>(J74/J72)*100</f>
        <v>0</v>
      </c>
      <c r="L74" s="64"/>
      <c r="M74" s="65">
        <f>(L74/L72)*100</f>
        <v>0</v>
      </c>
    </row>
    <row r="75" spans="1:14" ht="15" customHeight="1">
      <c r="A75" s="24" t="s">
        <v>6</v>
      </c>
      <c r="B75" s="67">
        <f t="shared" si="3"/>
        <v>6</v>
      </c>
      <c r="C75" s="68">
        <f>(B75/B72)*100</f>
        <v>1.1299435028248588</v>
      </c>
      <c r="D75" s="69">
        <v>4</v>
      </c>
      <c r="E75" s="70">
        <f>(D75/D72)*100</f>
        <v>3.225806451612903</v>
      </c>
      <c r="F75" s="69">
        <v>2</v>
      </c>
      <c r="G75" s="70">
        <f>(F75/F72)*100</f>
        <v>1.6528925619834711</v>
      </c>
      <c r="H75" s="69">
        <v>0</v>
      </c>
      <c r="I75" s="70">
        <f>(H75/H72)*100</f>
        <v>0</v>
      </c>
      <c r="J75" s="69">
        <v>0</v>
      </c>
      <c r="K75" s="70">
        <f>(J75/J72)*100</f>
        <v>0</v>
      </c>
      <c r="L75" s="69">
        <v>0</v>
      </c>
      <c r="M75" s="70">
        <f>(L75/L72)*100</f>
        <v>0</v>
      </c>
    </row>
    <row r="76" spans="1:14" ht="15" customHeight="1">
      <c r="A76" s="11" t="s">
        <v>29</v>
      </c>
      <c r="B76" s="40">
        <f t="shared" si="3"/>
        <v>366</v>
      </c>
      <c r="C76" s="40"/>
      <c r="D76" s="41">
        <f>SUM(D77+D79+D80)</f>
        <v>85</v>
      </c>
      <c r="E76" s="42"/>
      <c r="F76" s="41">
        <f>SUM(F77+F79+F80)</f>
        <v>77</v>
      </c>
      <c r="G76" s="42"/>
      <c r="H76" s="41">
        <f>SUM(H77+H79+H80)</f>
        <v>57</v>
      </c>
      <c r="I76" s="42"/>
      <c r="J76" s="41">
        <f>SUM(J77+J79+J80)</f>
        <v>77</v>
      </c>
      <c r="K76" s="42"/>
      <c r="L76" s="41">
        <f>SUM(L77+L79+L80)</f>
        <v>70</v>
      </c>
      <c r="M76" s="42"/>
    </row>
    <row r="77" spans="1:14" ht="15" customHeight="1">
      <c r="A77" s="25" t="s">
        <v>30</v>
      </c>
      <c r="B77" s="62">
        <f t="shared" si="3"/>
        <v>16</v>
      </c>
      <c r="C77" s="71">
        <f>(B77/B72)*100</f>
        <v>3.0131826741996233</v>
      </c>
      <c r="D77" s="64">
        <v>1</v>
      </c>
      <c r="E77" s="65">
        <f>(D77/B72)*100</f>
        <v>0.18832391713747645</v>
      </c>
      <c r="F77" s="64">
        <v>3</v>
      </c>
      <c r="G77" s="65">
        <f>(F77/B72)*100</f>
        <v>0.56497175141242939</v>
      </c>
      <c r="H77" s="64">
        <v>1</v>
      </c>
      <c r="I77" s="65">
        <f>(H77/B72)*100</f>
        <v>0.18832391713747645</v>
      </c>
      <c r="J77" s="64">
        <v>4</v>
      </c>
      <c r="K77" s="65">
        <f>(J77/B72)*100</f>
        <v>0.75329566854990582</v>
      </c>
      <c r="L77" s="64">
        <v>7</v>
      </c>
      <c r="M77" s="65">
        <f>(L77/B72)*100</f>
        <v>1.3182674199623352</v>
      </c>
    </row>
    <row r="78" spans="1:14" ht="15" customHeight="1">
      <c r="A78" s="11" t="s">
        <v>40</v>
      </c>
      <c r="B78" s="72">
        <f t="shared" ref="B78:M78" si="4">SUM(B79,B80)</f>
        <v>350</v>
      </c>
      <c r="C78" s="73">
        <f t="shared" si="4"/>
        <v>65.913370998116761</v>
      </c>
      <c r="D78" s="67">
        <f t="shared" si="4"/>
        <v>84</v>
      </c>
      <c r="E78" s="68">
        <f t="shared" si="4"/>
        <v>15.819209039548024</v>
      </c>
      <c r="F78" s="67">
        <f t="shared" si="4"/>
        <v>74</v>
      </c>
      <c r="G78" s="68">
        <f t="shared" si="4"/>
        <v>13.93596986817326</v>
      </c>
      <c r="H78" s="67">
        <f t="shared" si="4"/>
        <v>56</v>
      </c>
      <c r="I78" s="68">
        <f t="shared" si="4"/>
        <v>10.546139359698682</v>
      </c>
      <c r="J78" s="67">
        <f t="shared" si="4"/>
        <v>73</v>
      </c>
      <c r="K78" s="68">
        <f t="shared" si="4"/>
        <v>13.747645951035782</v>
      </c>
      <c r="L78" s="67">
        <f t="shared" si="4"/>
        <v>63</v>
      </c>
      <c r="M78" s="68">
        <f t="shared" si="4"/>
        <v>11.864406779661017</v>
      </c>
    </row>
    <row r="79" spans="1:14" ht="15" customHeight="1">
      <c r="A79" s="26" t="s">
        <v>42</v>
      </c>
      <c r="B79" s="67">
        <f t="shared" si="3"/>
        <v>153</v>
      </c>
      <c r="C79" s="68">
        <f>(B79/B72)*100</f>
        <v>28.8135593220339</v>
      </c>
      <c r="D79" s="69">
        <v>42</v>
      </c>
      <c r="E79" s="70">
        <f>(D79/B72)*100</f>
        <v>7.9096045197740121</v>
      </c>
      <c r="F79" s="69">
        <v>37</v>
      </c>
      <c r="G79" s="70">
        <f>(F79/B72)*100</f>
        <v>6.9679849340866298</v>
      </c>
      <c r="H79" s="69">
        <v>21</v>
      </c>
      <c r="I79" s="70">
        <f>(H79/B72)*100</f>
        <v>3.9548022598870061</v>
      </c>
      <c r="J79" s="69">
        <v>27</v>
      </c>
      <c r="K79" s="70">
        <f>(J79/B72)*100</f>
        <v>5.0847457627118651</v>
      </c>
      <c r="L79" s="69">
        <v>26</v>
      </c>
      <c r="M79" s="70">
        <f>(L79/B72)*100</f>
        <v>4.8964218455743875</v>
      </c>
    </row>
    <row r="80" spans="1:14" ht="15" customHeight="1">
      <c r="A80" s="26" t="s">
        <v>43</v>
      </c>
      <c r="B80" s="67">
        <f>SUM(D80+F80+H80+J80+L80)</f>
        <v>197</v>
      </c>
      <c r="C80" s="68">
        <f>(B80/B72)*100</f>
        <v>37.099811676082858</v>
      </c>
      <c r="D80" s="69">
        <v>42</v>
      </c>
      <c r="E80" s="70">
        <f>(D80/B72)*100</f>
        <v>7.9096045197740121</v>
      </c>
      <c r="F80" s="69">
        <v>37</v>
      </c>
      <c r="G80" s="70">
        <f>(F80/B72)*100</f>
        <v>6.9679849340866298</v>
      </c>
      <c r="H80" s="69">
        <v>35</v>
      </c>
      <c r="I80" s="70">
        <f>(H80/B72)*100</f>
        <v>6.5913370998116756</v>
      </c>
      <c r="J80" s="69">
        <v>46</v>
      </c>
      <c r="K80" s="70">
        <f>(J80/B72)*100</f>
        <v>8.662900188323917</v>
      </c>
      <c r="L80" s="69">
        <v>37</v>
      </c>
      <c r="M80" s="70">
        <f>(L80/B72)*100</f>
        <v>6.9679849340866298</v>
      </c>
      <c r="N80" s="12"/>
    </row>
    <row r="81" spans="1:13" ht="15" customHeight="1">
      <c r="A81" s="17"/>
      <c r="B81" s="14"/>
      <c r="C81" s="15"/>
      <c r="D81" s="14"/>
      <c r="E81" s="16"/>
      <c r="F81" s="14"/>
      <c r="G81" s="16"/>
      <c r="H81" s="14"/>
      <c r="I81" s="16"/>
      <c r="J81" s="14"/>
      <c r="K81" s="16"/>
      <c r="L81" s="14"/>
      <c r="M81" s="16"/>
    </row>
    <row r="82" spans="1:13" ht="15" customHeight="1">
      <c r="I82" s="38" t="s">
        <v>46</v>
      </c>
      <c r="J82" s="38"/>
      <c r="K82" s="38"/>
      <c r="L82" s="38"/>
    </row>
    <row r="83" spans="1:13" ht="30" customHeight="1">
      <c r="I83" s="37"/>
      <c r="J83" s="37"/>
      <c r="K83" s="37"/>
      <c r="L83" s="37"/>
    </row>
    <row r="88" spans="1:13" ht="20.25" customHeight="1">
      <c r="I88" s="39" t="s">
        <v>47</v>
      </c>
      <c r="J88" s="39"/>
      <c r="K88" s="39"/>
      <c r="L88" s="39"/>
    </row>
  </sheetData>
  <mergeCells count="13">
    <mergeCell ref="I83:L83"/>
    <mergeCell ref="I82:L82"/>
    <mergeCell ref="I88:L88"/>
    <mergeCell ref="L2:M2"/>
    <mergeCell ref="A2:A3"/>
    <mergeCell ref="B2:B3"/>
    <mergeCell ref="A1:B1"/>
    <mergeCell ref="D2:E2"/>
    <mergeCell ref="F2:G2"/>
    <mergeCell ref="H2:I2"/>
    <mergeCell ref="J2:K2"/>
    <mergeCell ref="C2:C3"/>
    <mergeCell ref="C1:M1"/>
  </mergeCells>
  <pageMargins left="0.42" right="0.28000000000000003" top="0.31" bottom="0.28999999999999998" header="0.3" footer="0.1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5" customHeight="1"/>
  <sheetData/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5" customHeight="1"/>
  <sheetData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haianh</dc:creator>
  <cp:lastModifiedBy>Admin</cp:lastModifiedBy>
  <cp:lastPrinted>2017-09-18T10:49:42Z</cp:lastPrinted>
  <dcterms:created xsi:type="dcterms:W3CDTF">2013-12-27T18:09:00Z</dcterms:created>
  <dcterms:modified xsi:type="dcterms:W3CDTF">2017-09-18T10:49:48Z</dcterms:modified>
</cp:coreProperties>
</file>